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4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<sst xmlns="http://schemas.openxmlformats.org/spreadsheetml/2006/main" count="1631" uniqueCount="672">
  <si>
    <t>Гриф</t>
  </si>
  <si>
    <t>№ п.п.</t>
  </si>
  <si>
    <t>Наименование показателя</t>
  </si>
  <si>
    <t>единица измерения</t>
  </si>
  <si>
    <t>…</t>
  </si>
  <si>
    <t>Территории, отнесенные к особой группе по гражданской обороне</t>
  </si>
  <si>
    <t>ед.</t>
  </si>
  <si>
    <t>Площадь</t>
  </si>
  <si>
    <t>Население, всего:</t>
  </si>
  <si>
    <t>тыс. чел.</t>
  </si>
  <si>
    <t>по возрастным группам:</t>
  </si>
  <si>
    <t>детей до 1,5 лет</t>
  </si>
  <si>
    <t>детей от 1,5 до 17 лет</t>
  </si>
  <si>
    <t>взрослого населения</t>
  </si>
  <si>
    <t>по категории:</t>
  </si>
  <si>
    <t>трудоспособного</t>
  </si>
  <si>
    <t>нетрудоспособного</t>
  </si>
  <si>
    <t>Площадь территории</t>
  </si>
  <si>
    <t>1.</t>
  </si>
  <si>
    <t>I категории</t>
  </si>
  <si>
    <t>II категории</t>
  </si>
  <si>
    <t>2.</t>
  </si>
  <si>
    <t>2.1</t>
  </si>
  <si>
    <t>2.2</t>
  </si>
  <si>
    <t>2.2.1</t>
  </si>
  <si>
    <t>2.2.2</t>
  </si>
  <si>
    <t>Территории, отнесенные к I группе по гражданской обороне</t>
  </si>
  <si>
    <t>Население, всего</t>
  </si>
  <si>
    <t>3.</t>
  </si>
  <si>
    <t>3.1</t>
  </si>
  <si>
    <t>3.2</t>
  </si>
  <si>
    <t>Территории, отнесенные ко II группе по гражданской обороне</t>
  </si>
  <si>
    <t>4.</t>
  </si>
  <si>
    <t>4.1</t>
  </si>
  <si>
    <t>4.2</t>
  </si>
  <si>
    <t>5.</t>
  </si>
  <si>
    <t>5.1</t>
  </si>
  <si>
    <t>5.2</t>
  </si>
  <si>
    <t>5.2.1</t>
  </si>
  <si>
    <t>5.2.1.1</t>
  </si>
  <si>
    <t>5.2.1.2</t>
  </si>
  <si>
    <t>5.2.1.3</t>
  </si>
  <si>
    <t>5.2.2</t>
  </si>
  <si>
    <t>5.2.2.1</t>
  </si>
  <si>
    <t>5.2.2.2</t>
  </si>
  <si>
    <t>Территории, отнесенные к III группе по гражданской обороне</t>
  </si>
  <si>
    <t>6.</t>
  </si>
  <si>
    <t>6.1</t>
  </si>
  <si>
    <t>6.2</t>
  </si>
  <si>
    <t>6.3</t>
  </si>
  <si>
    <t>Ж/д станций I категории</t>
  </si>
  <si>
    <t>6.4</t>
  </si>
  <si>
    <t>7.</t>
  </si>
  <si>
    <t>7.1</t>
  </si>
  <si>
    <t>7.2</t>
  </si>
  <si>
    <t>7.3</t>
  </si>
  <si>
    <t>7.4</t>
  </si>
  <si>
    <t>8.</t>
  </si>
  <si>
    <t>8.1</t>
  </si>
  <si>
    <t>8.2</t>
  </si>
  <si>
    <t>8.3</t>
  </si>
  <si>
    <t>Радиационно опасные объекты</t>
  </si>
  <si>
    <t>Численность персонала</t>
  </si>
  <si>
    <t>Площадь зон возможного опасного радиоактивного загрязнения (заражения)</t>
  </si>
  <si>
    <t>Численность населения, проживающего в зонах возможного опасного радиоактивного загрязнения (заражения)</t>
  </si>
  <si>
    <t>Химически опасные объекты</t>
  </si>
  <si>
    <t>Биологически опасные объекты</t>
  </si>
  <si>
    <t>Площадь зон возможного биологического загрязнения (заражения)</t>
  </si>
  <si>
    <t>Численность населения, проживающего в зонах возможного биологического загрязнения (заражения)</t>
  </si>
  <si>
    <t>Прогнозируемая площадь катастрофического затопления</t>
  </si>
  <si>
    <t>9.</t>
  </si>
  <si>
    <t>9.1</t>
  </si>
  <si>
    <t>9.2</t>
  </si>
  <si>
    <t>9.3</t>
  </si>
  <si>
    <t>10.</t>
  </si>
  <si>
    <t>10.1</t>
  </si>
  <si>
    <t>11.1</t>
  </si>
  <si>
    <t>11.2</t>
  </si>
  <si>
    <t>12.</t>
  </si>
  <si>
    <t>12.1</t>
  </si>
  <si>
    <t>12.2</t>
  </si>
  <si>
    <t>I. ОБЩИЕ СВЕДЕНИЯ</t>
  </si>
  <si>
    <t>Укрывается населения</t>
  </si>
  <si>
    <t>в убежищах всех классов</t>
  </si>
  <si>
    <t>в противорадиационных укрытиях</t>
  </si>
  <si>
    <t>в метрополитенах</t>
  </si>
  <si>
    <t>в подвальных и других заглубленных помещениях</t>
  </si>
  <si>
    <t>убежищ всех классов</t>
  </si>
  <si>
    <t>противорадиационных укрытий</t>
  </si>
  <si>
    <t>Количество защитных сооружений гражданской обороны для укрытия НРС</t>
  </si>
  <si>
    <t>Состояние имеющихся убежищ</t>
  </si>
  <si>
    <t>готово к приему укрываемых</t>
  </si>
  <si>
    <t>ограниченно готово к приему укрываемых</t>
  </si>
  <si>
    <t>не готово</t>
  </si>
  <si>
    <t>Состояние имеющихся ПРУ</t>
  </si>
  <si>
    <t>2.3</t>
  </si>
  <si>
    <t>2.4</t>
  </si>
  <si>
    <t>2.5</t>
  </si>
  <si>
    <t>в подземных горных выработках</t>
  </si>
  <si>
    <t>2.6</t>
  </si>
  <si>
    <t>Количество имеющихся защитных сооружений гражданской обороны для укрытия населения</t>
  </si>
  <si>
    <t>Вместимость имеющихся защитных сооружений гражданской обороны для укрытия населения</t>
  </si>
  <si>
    <t xml:space="preserve">Обеспеченность приборами радиационной разведки </t>
  </si>
  <si>
    <t>Обеспеченность приборами химической разведки</t>
  </si>
  <si>
    <t>тыс. шт.</t>
  </si>
  <si>
    <t>На складах органов исполнительной власти субъектов Российской Федерации</t>
  </si>
  <si>
    <t>1.1</t>
  </si>
  <si>
    <t>1.2</t>
  </si>
  <si>
    <t>1.3</t>
  </si>
  <si>
    <t>3.3</t>
  </si>
  <si>
    <t>Численность населения, подлежащего эвакуации (на территории субъекта РФ)</t>
  </si>
  <si>
    <t>в том числе по территориям</t>
  </si>
  <si>
    <t/>
  </si>
  <si>
    <t>1.1.1</t>
  </si>
  <si>
    <t>из  населенных пунктов, отнесенных к группам по ГО</t>
  </si>
  <si>
    <t>1.1.2</t>
  </si>
  <si>
    <t>из населенных пунктов, не отнесенных к группам по ГО, с объектами "ОВ"</t>
  </si>
  <si>
    <t>1.1.3</t>
  </si>
  <si>
    <t>из населенных пунктов, не отнесенных к группам по ГО, с объектами I категории (за исключением населенных пунктов, указанных в п. 1.1.2)</t>
  </si>
  <si>
    <t>1.1.4</t>
  </si>
  <si>
    <t xml:space="preserve">из населенных пунктов с ж/д станциями I категории </t>
  </si>
  <si>
    <t>1.1.5</t>
  </si>
  <si>
    <t>из зон возможного катастрофического затопления в пределах 4-часового добегания волны прорыва</t>
  </si>
  <si>
    <t>1.1.6</t>
  </si>
  <si>
    <t>1.1.7</t>
  </si>
  <si>
    <t>в том числе по способу эвакуации</t>
  </si>
  <si>
    <t>1.2.1</t>
  </si>
  <si>
    <t>пешим порядком</t>
  </si>
  <si>
    <t>1.2.2</t>
  </si>
  <si>
    <t>железнодорожным транспортом</t>
  </si>
  <si>
    <t>1.2.3</t>
  </si>
  <si>
    <t>автомобильным транспортом</t>
  </si>
  <si>
    <t>1.2.4</t>
  </si>
  <si>
    <t>водным транспортом</t>
  </si>
  <si>
    <t>1.2.5</t>
  </si>
  <si>
    <t>воздушным транспортом</t>
  </si>
  <si>
    <t>Планируется использование транспортных средств:</t>
  </si>
  <si>
    <t>поездов</t>
  </si>
  <si>
    <t>автомобилей</t>
  </si>
  <si>
    <t>речных и морских судов</t>
  </si>
  <si>
    <t>самолетов, вертолетов</t>
  </si>
  <si>
    <t>Общий срок эвакуации</t>
  </si>
  <si>
    <t>чаc.</t>
  </si>
  <si>
    <t>Планируется эвакуировать населения (нарастающим итогом)</t>
  </si>
  <si>
    <t>За 6 часов</t>
  </si>
  <si>
    <t>За 12 часов</t>
  </si>
  <si>
    <t>4.3</t>
  </si>
  <si>
    <t>За 18 часов</t>
  </si>
  <si>
    <t>4.4</t>
  </si>
  <si>
    <t>За 24 часа</t>
  </si>
  <si>
    <t>4.5</t>
  </si>
  <si>
    <t>За 30 часов</t>
  </si>
  <si>
    <t>4.6</t>
  </si>
  <si>
    <t>За 36 часов</t>
  </si>
  <si>
    <t>4.7</t>
  </si>
  <si>
    <t>За 42 часа</t>
  </si>
  <si>
    <t>4.8</t>
  </si>
  <si>
    <t>За 48 часов</t>
  </si>
  <si>
    <t>4.9</t>
  </si>
  <si>
    <t>За 54 часа</t>
  </si>
  <si>
    <t>4.10</t>
  </si>
  <si>
    <t>За 60 часов</t>
  </si>
  <si>
    <t>4.11</t>
  </si>
  <si>
    <t>За 66 часов</t>
  </si>
  <si>
    <t>4.12</t>
  </si>
  <si>
    <t>За 72 часа</t>
  </si>
  <si>
    <t>4.13</t>
  </si>
  <si>
    <t>За 158 часов</t>
  </si>
  <si>
    <t>Численность населения, подлежащего эвакуации на территорию другого федерального округа Российской Федерации</t>
  </si>
  <si>
    <t xml:space="preserve">В том числе эваконаселения из других федеральных округов, размещаемого на подведомственной территории </t>
  </si>
  <si>
    <t>В существующих зданиях, из них:</t>
  </si>
  <si>
    <t>6.2.1</t>
  </si>
  <si>
    <t xml:space="preserve">в жилом фонде (путем подселения) </t>
  </si>
  <si>
    <t>6.2.2</t>
  </si>
  <si>
    <t xml:space="preserve">в общественных, зданиях учреждений и предприятий </t>
  </si>
  <si>
    <t>Во временно разворачиваемом жилом фонде (палатки, модули)</t>
  </si>
  <si>
    <t>Существующие возможности по обеспечению эвакуируемого населения в местах его размещения на подведомственной территории (по действующим нормам):</t>
  </si>
  <si>
    <t>защитными сооружениями ГО, подвальными и другими заглубленными помещениями</t>
  </si>
  <si>
    <t>водой</t>
  </si>
  <si>
    <t>продовольствием</t>
  </si>
  <si>
    <t>предметами первой необходимости</t>
  </si>
  <si>
    <t>7.5</t>
  </si>
  <si>
    <t>медицинским обслуживанием</t>
  </si>
  <si>
    <t>II. УКРЫТИЕ НАСЕЛЕНИЯ И НРС</t>
  </si>
  <si>
    <t>IV. ЭВАКУАЦИЯ НАСЕЛЕНИЯ</t>
  </si>
  <si>
    <t>Планируется использование подвальных и других заглубленных помещений</t>
  </si>
  <si>
    <t>вместимость</t>
  </si>
  <si>
    <t>V. СИЛЫ ГРАЖДАНСКОЙ ОБОРОНЫ</t>
  </si>
  <si>
    <t>личный состав</t>
  </si>
  <si>
    <t>инженерная техника</t>
  </si>
  <si>
    <t>специальная техника</t>
  </si>
  <si>
    <t>автотранспортная техника</t>
  </si>
  <si>
    <t>авиационная техника</t>
  </si>
  <si>
    <t>Спасательные службы:</t>
  </si>
  <si>
    <t>Силы и средства выделяемые по планам взаимодействия с органами военного командования ВС РФ и другими родами войск:</t>
  </si>
  <si>
    <t>в интересах ГО (МЧС России):</t>
  </si>
  <si>
    <t>личного состава</t>
  </si>
  <si>
    <t>инженерной техники</t>
  </si>
  <si>
    <t>специальной техники</t>
  </si>
  <si>
    <t>автотранспортной техники</t>
  </si>
  <si>
    <t>центров санитарно-эпидемиологического надзора</t>
  </si>
  <si>
    <t>ветеринарных лабораторий</t>
  </si>
  <si>
    <t>проектно-изыскательских станций и агрохимических лабораторий</t>
  </si>
  <si>
    <t>гидрометеорологических станций</t>
  </si>
  <si>
    <t>Нештатные аварийно-спасательные формирования</t>
  </si>
  <si>
    <t>территориальные</t>
  </si>
  <si>
    <t>организаций</t>
  </si>
  <si>
    <t>Всего зачислено в НАСФ, в том числе:</t>
  </si>
  <si>
    <t>другие</t>
  </si>
  <si>
    <t>1.4</t>
  </si>
  <si>
    <t>1.5</t>
  </si>
  <si>
    <t>3.4</t>
  </si>
  <si>
    <t>7.3.1</t>
  </si>
  <si>
    <t>7.3.2</t>
  </si>
  <si>
    <t>Укрывается населения при внезапном нападении противника</t>
  </si>
  <si>
    <t>в интересах органов военного управления ВС РФ от МЧС России:</t>
  </si>
  <si>
    <t>VI. ЗАЩИТА ВОДОИСТОЧНИКОВ И СИСТЕМ ХОЗЯЙСТВЕННО-ПИТЬЕВОГО ВОДОСНАБЖЕНИЯ</t>
  </si>
  <si>
    <t>1</t>
  </si>
  <si>
    <t>Объекты централизованных систем водоснабжения</t>
  </si>
  <si>
    <t>Количество и мощность головных сооружений</t>
  </si>
  <si>
    <r>
      <t>тыс. м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в сут.</t>
    </r>
  </si>
  <si>
    <t>в том числе базирующихся на подземных источниках</t>
  </si>
  <si>
    <t>1.1.1.1</t>
  </si>
  <si>
    <t>из них - обеспеченных резервным источником энергоснабжения</t>
  </si>
  <si>
    <t>Объем воды в системах подачи и распределения воды</t>
  </si>
  <si>
    <t xml:space="preserve">тыс. м3 </t>
  </si>
  <si>
    <t xml:space="preserve">в том числе отвечающих требованиям норм </t>
  </si>
  <si>
    <r>
      <t>тыс. м</t>
    </r>
    <r>
      <rPr>
        <vertAlign val="superscript"/>
        <sz val="12"/>
        <color indexed="8"/>
        <rFont val="Arial"/>
        <family val="2"/>
      </rPr>
      <t>3</t>
    </r>
  </si>
  <si>
    <t>Количество и объем резервуаров питьевой воды</t>
  </si>
  <si>
    <t>1.3.1</t>
  </si>
  <si>
    <t>2</t>
  </si>
  <si>
    <t>Отдельно стоящие объекты водоснабжения</t>
  </si>
  <si>
    <t>Количество и дебит водозаборных скважин</t>
  </si>
  <si>
    <t>2.1.1</t>
  </si>
  <si>
    <t>в том числе отвечающих требованиям норм</t>
  </si>
  <si>
    <t>2.1.1.1</t>
  </si>
  <si>
    <t>из них - обеспеченных резервными источником энергоснабжения</t>
  </si>
  <si>
    <t>Всего</t>
  </si>
  <si>
    <t>в быстровозводимых убежищах</t>
  </si>
  <si>
    <t>%</t>
  </si>
  <si>
    <t xml:space="preserve">III. ОБЕСПЕЧЕННОСТЬ СИЗОД И ПРИБОРАМИ РАДИАЦИОННОЙ И ХИМИЧЕСКОЙ РАЗВЕДКИ И КОНТРОЛЯ </t>
  </si>
  <si>
    <t>6.2.1.1</t>
  </si>
  <si>
    <t>6.2.1.2</t>
  </si>
  <si>
    <t>6.2.1.3</t>
  </si>
  <si>
    <t>6.2.2.1</t>
  </si>
  <si>
    <t>6.2.2.2</t>
  </si>
  <si>
    <t>13.</t>
  </si>
  <si>
    <t>13.1</t>
  </si>
  <si>
    <t>13.2</t>
  </si>
  <si>
    <t>13.3</t>
  </si>
  <si>
    <t>13.4</t>
  </si>
  <si>
    <t>детей до 1,5 лет - камерами защитными детскими</t>
  </si>
  <si>
    <t>детей от 1,5 до 17 лет - противогазами детскими фильтрующими</t>
  </si>
  <si>
    <t>взрослого населения - гражданскими противогазами</t>
  </si>
  <si>
    <t>Противогазов, подлежащих утилизации:</t>
  </si>
  <si>
    <t>В организациях</t>
  </si>
  <si>
    <t>5.3</t>
  </si>
  <si>
    <t>Организовано хранение СИЗОД:</t>
  </si>
  <si>
    <t>На складах органов местного самоуправления</t>
  </si>
  <si>
    <t>Приборов радиационной разведки</t>
  </si>
  <si>
    <t>Приборов химической разведки</t>
  </si>
  <si>
    <t>Приборов контроля</t>
  </si>
  <si>
    <t xml:space="preserve">Обеспеченность приборами радиационной и химической разведки, контроля </t>
  </si>
  <si>
    <t>Обеспеченность приборами контроля</t>
  </si>
  <si>
    <t>Обеспеченность СИЗОД</t>
  </si>
  <si>
    <t>Численность населения, подлежащего обеспечению СИЗОД</t>
  </si>
  <si>
    <t>респираторами</t>
  </si>
  <si>
    <t>тыс.чел.</t>
  </si>
  <si>
    <t>из зон возможного опасного химического заражения</t>
  </si>
  <si>
    <t>из зон возможного опасного радиационного загрязнения</t>
  </si>
  <si>
    <t>Приложение к форме 2/ДУ</t>
  </si>
  <si>
    <t>Спасательные воинские формирования МЧС России (заполняется региональными центрами МЧС России):</t>
  </si>
  <si>
    <t>cубъекты Российской Федерации (муниципальные образования)</t>
  </si>
  <si>
    <t>всего</t>
  </si>
  <si>
    <t>Население:</t>
  </si>
  <si>
    <t>2.1.2</t>
  </si>
  <si>
    <t>2.1.3</t>
  </si>
  <si>
    <t>2.2.3</t>
  </si>
  <si>
    <t>Гидротехнические сооружения, создающие зону катастрофического затопления</t>
  </si>
  <si>
    <t>3.5</t>
  </si>
  <si>
    <t>3</t>
  </si>
  <si>
    <t>Укрывается НРС в защитных сооружениях гражданской обороны</t>
  </si>
  <si>
    <t>основная пожарная техника</t>
  </si>
  <si>
    <t>специальная пожарная техника</t>
  </si>
  <si>
    <t>7.2.1</t>
  </si>
  <si>
    <t>7.2.1.1</t>
  </si>
  <si>
    <t>7.2.1.2</t>
  </si>
  <si>
    <t>7.2.1.3</t>
  </si>
  <si>
    <t>7.2.2</t>
  </si>
  <si>
    <t>7.2.2.1</t>
  </si>
  <si>
    <t>7.2.2.2</t>
  </si>
  <si>
    <t>14.</t>
  </si>
  <si>
    <t>14.1</t>
  </si>
  <si>
    <t>14.2</t>
  </si>
  <si>
    <t>14.3</t>
  </si>
  <si>
    <t>14.4</t>
  </si>
  <si>
    <t>15.</t>
  </si>
  <si>
    <t>15.1</t>
  </si>
  <si>
    <t>15.2</t>
  </si>
  <si>
    <t>15.3</t>
  </si>
  <si>
    <t>15.4</t>
  </si>
  <si>
    <t>Население, по зонам проживания:</t>
  </si>
  <si>
    <t>городское</t>
  </si>
  <si>
    <t>из него трудоспособное</t>
  </si>
  <si>
    <t>сельское</t>
  </si>
  <si>
    <t>2.2.4</t>
  </si>
  <si>
    <t>Административно-территориальные образования</t>
  </si>
  <si>
    <t>Города регионального значения</t>
  </si>
  <si>
    <t>Районы</t>
  </si>
  <si>
    <t>Городские районы</t>
  </si>
  <si>
    <t>Города районного значения</t>
  </si>
  <si>
    <t>Поселки городского типа</t>
  </si>
  <si>
    <t>Сельские администрации</t>
  </si>
  <si>
    <t>Сельские населенные пункты</t>
  </si>
  <si>
    <t>3.6</t>
  </si>
  <si>
    <t>3.7</t>
  </si>
  <si>
    <t>4</t>
  </si>
  <si>
    <t>Административно-территориальные образования в соответствии с ФЗ от 06.10.2003 г. № 131</t>
  </si>
  <si>
    <t>Городской округ</t>
  </si>
  <si>
    <t>Муниципальный район</t>
  </si>
  <si>
    <t>Городское поселение</t>
  </si>
  <si>
    <t>Сельское поселение</t>
  </si>
  <si>
    <t>Количество</t>
  </si>
  <si>
    <t>5.3.1</t>
  </si>
  <si>
    <t>5.3.1.1</t>
  </si>
  <si>
    <t>5.3.2</t>
  </si>
  <si>
    <t>5.3.3</t>
  </si>
  <si>
    <t>Особой важности</t>
  </si>
  <si>
    <t>5</t>
  </si>
  <si>
    <t>5.3.1.2</t>
  </si>
  <si>
    <t>5.3.1.3</t>
  </si>
  <si>
    <t>5.3.1.4</t>
  </si>
  <si>
    <t>5.3.2.1</t>
  </si>
  <si>
    <t>5.3.2.2</t>
  </si>
  <si>
    <t>5.3.2.3</t>
  </si>
  <si>
    <t>5.3.2.4</t>
  </si>
  <si>
    <t>5.3.3.1</t>
  </si>
  <si>
    <t>5.3.3.2</t>
  </si>
  <si>
    <t>5.3.3.3</t>
  </si>
  <si>
    <t>5.3.3.4</t>
  </si>
  <si>
    <t>6</t>
  </si>
  <si>
    <t>6.3.1</t>
  </si>
  <si>
    <t>6.3.1.1</t>
  </si>
  <si>
    <t>6.3.1.2</t>
  </si>
  <si>
    <t>6.3.1.3</t>
  </si>
  <si>
    <t>6.3.1.4</t>
  </si>
  <si>
    <t>6.3.2</t>
  </si>
  <si>
    <t>6.3.2.1</t>
  </si>
  <si>
    <t>6.3.2.2</t>
  </si>
  <si>
    <t>6.3.2.3</t>
  </si>
  <si>
    <t>6.3.2.4</t>
  </si>
  <si>
    <t>6.3.3</t>
  </si>
  <si>
    <t>6.3.3.1</t>
  </si>
  <si>
    <t>6.3.3.2</t>
  </si>
  <si>
    <t>6.3.3.3</t>
  </si>
  <si>
    <t>6.3.3.4</t>
  </si>
  <si>
    <t>7</t>
  </si>
  <si>
    <t>7.3.1.1</t>
  </si>
  <si>
    <t>7.3.1.2</t>
  </si>
  <si>
    <t>7.3.1.3</t>
  </si>
  <si>
    <t>7.3.1.4</t>
  </si>
  <si>
    <t>7.3.2.1</t>
  </si>
  <si>
    <t>7.3.2.2</t>
  </si>
  <si>
    <t>7.3.2.3</t>
  </si>
  <si>
    <t>7.3.2.4</t>
  </si>
  <si>
    <t>7.3.3</t>
  </si>
  <si>
    <t>7.3.3.1</t>
  </si>
  <si>
    <t>7.3.3.2</t>
  </si>
  <si>
    <t>7.3.3.3</t>
  </si>
  <si>
    <t>7.3.3.4</t>
  </si>
  <si>
    <t>8</t>
  </si>
  <si>
    <t>8.2.1</t>
  </si>
  <si>
    <t>8.2.1.1</t>
  </si>
  <si>
    <t>8.2.1.2</t>
  </si>
  <si>
    <t>8.2.1.3</t>
  </si>
  <si>
    <t>8.2.2</t>
  </si>
  <si>
    <t>8.2.2.1</t>
  </si>
  <si>
    <t>8.2.2.2</t>
  </si>
  <si>
    <t>8.3.1</t>
  </si>
  <si>
    <t>8.3.1.1</t>
  </si>
  <si>
    <t>8.3.1.2</t>
  </si>
  <si>
    <t>8.3.1.3</t>
  </si>
  <si>
    <t>8.3.1.4</t>
  </si>
  <si>
    <t>8.3.2</t>
  </si>
  <si>
    <t>8.3.2.1</t>
  </si>
  <si>
    <t>8.3.2.2</t>
  </si>
  <si>
    <t>8.3.2.3</t>
  </si>
  <si>
    <t>8.3.2.4</t>
  </si>
  <si>
    <t>8.3.3</t>
  </si>
  <si>
    <t>8.3.3.1</t>
  </si>
  <si>
    <t>8.3.3.2</t>
  </si>
  <si>
    <t>8.3.3.3</t>
  </si>
  <si>
    <t>8.3.3.4</t>
  </si>
  <si>
    <t>9</t>
  </si>
  <si>
    <t>5.3.1.5</t>
  </si>
  <si>
    <t>Не отнесенные к категории по ГО</t>
  </si>
  <si>
    <t>5.3.2.5</t>
  </si>
  <si>
    <t>5.3.3.5</t>
  </si>
  <si>
    <t>6.3.1.5</t>
  </si>
  <si>
    <t>6.3.2.5</t>
  </si>
  <si>
    <t>6.3.3.5</t>
  </si>
  <si>
    <t>7.3.1.5</t>
  </si>
  <si>
    <t>7.3.2.5</t>
  </si>
  <si>
    <t>7.3.3.5</t>
  </si>
  <si>
    <t>8.3.1.5</t>
  </si>
  <si>
    <t>8.3.2.5</t>
  </si>
  <si>
    <t>8.3.3.5</t>
  </si>
  <si>
    <t>Организации, продолжающие работу в военное время, расположенные на территориях, отнесенных к особой группе по ГО</t>
  </si>
  <si>
    <t>Организации, продолжающие работу в военное время, расположенные на территориях, отнесенных к I группе по ГО</t>
  </si>
  <si>
    <t>Организации, продолжающие работу в военное время, расположенные на территориях, отнесенных ко II группе по ГО</t>
  </si>
  <si>
    <t>Организации, продолжающие работу в военное время, расположенные на территориях, отнесенных к III группе по ГО</t>
  </si>
  <si>
    <t xml:space="preserve">Население, всего </t>
  </si>
  <si>
    <t>Население в зонах возможных сильных разрушений</t>
  </si>
  <si>
    <t>II Категории</t>
  </si>
  <si>
    <t>Ж/д станции I категории</t>
  </si>
  <si>
    <t xml:space="preserve">Населённые пункты с ж/д станциями I категории  </t>
  </si>
  <si>
    <t>Численность персонала НРС</t>
  </si>
  <si>
    <t xml:space="preserve">Населенные пункты (кроме населенных пунктов отнесенных к группам по ГО) с объектами ОВ   </t>
  </si>
  <si>
    <t>Количество объектов, отнесенных к категориям по ГО, расположенных в зонах возможного катастрофического затопления</t>
  </si>
  <si>
    <t>5.4</t>
  </si>
  <si>
    <t>Аварийно-спасательные формирования (профессиональные):</t>
  </si>
  <si>
    <t>Аварийно-спасательные формирования (общественные):</t>
  </si>
  <si>
    <t>Нештатные формирования по обеспечению выполнения мероприятий по гражданской обороне</t>
  </si>
  <si>
    <t>Территориальные нештатные аварийно-спасательные формирования, в том числе:</t>
  </si>
  <si>
    <t>Нештатные аварийно-спасательные формирования организаций, в том числе:</t>
  </si>
  <si>
    <t>Площадь зон возможного опасного химического заражения</t>
  </si>
  <si>
    <t>Численность населения, проживающего в зонах возможного опасного химического заражения</t>
  </si>
  <si>
    <t>Укрывается населения при планомерном приведении ГО в готовность (по окончанию мероприятий по ГО 3 очереди)</t>
  </si>
  <si>
    <t>Численность населения, проживающего в зоне 4-х часового добегания волны прорыва</t>
  </si>
  <si>
    <t>9.3.1</t>
  </si>
  <si>
    <t>9.3.2</t>
  </si>
  <si>
    <t>9.3.3</t>
  </si>
  <si>
    <t>9.3.4</t>
  </si>
  <si>
    <t>9.3.5</t>
  </si>
  <si>
    <t>9.4.1</t>
  </si>
  <si>
    <t>9.5.1</t>
  </si>
  <si>
    <t>10</t>
  </si>
  <si>
    <t>10.3.1</t>
  </si>
  <si>
    <t>10.3.2</t>
  </si>
  <si>
    <t>10.3.3</t>
  </si>
  <si>
    <t>10.3.4</t>
  </si>
  <si>
    <t>10.4.1</t>
  </si>
  <si>
    <t>10.5.1</t>
  </si>
  <si>
    <t>11</t>
  </si>
  <si>
    <t>Потребность в обеспечении приборами РХР и К аварийно-спасательных формирований и спасательных служб</t>
  </si>
  <si>
    <t>Характеристика загородной зоны</t>
  </si>
  <si>
    <t xml:space="preserve">Площадь загородной зоны </t>
  </si>
  <si>
    <t>Количество населенных пунктов в загородной зоне</t>
  </si>
  <si>
    <t>Численность населения проживающего в загородной зоне</t>
  </si>
  <si>
    <t>По подчиненности:</t>
  </si>
  <si>
    <t>По численности:</t>
  </si>
  <si>
    <t>отряды</t>
  </si>
  <si>
    <t>команды</t>
  </si>
  <si>
    <t>группы</t>
  </si>
  <si>
    <t>звенья</t>
  </si>
  <si>
    <t>посты</t>
  </si>
  <si>
    <t>Аварийно-спасательный отряд</t>
  </si>
  <si>
    <t>Аварийно-спасательная команда</t>
  </si>
  <si>
    <t>Аварийно-спасательная группа</t>
  </si>
  <si>
    <t>Аварийно-спасательное звено</t>
  </si>
  <si>
    <t>Аварийно-спасательный отряд радиационной, химической защиты</t>
  </si>
  <si>
    <t>Аварийно-спасательная команда радиационной, химической защиты</t>
  </si>
  <si>
    <t>Аварийно-спасательная команда механизации работ</t>
  </si>
  <si>
    <t>Аварийно-спасательная группа радиационной, химической защиты</t>
  </si>
  <si>
    <t>Аварийно-спасательное звено радиационной, химической защиты</t>
  </si>
  <si>
    <t>Аварийно-спасательная группа инженерной разведки</t>
  </si>
  <si>
    <t>Аварийно-спасательная группа радиационной, химической разведки</t>
  </si>
  <si>
    <t>Аварийно-спасательное звено речной (морской) разведки</t>
  </si>
  <si>
    <t>Аварийно-спасательное звено разведки на автомобильном транспорте</t>
  </si>
  <si>
    <t>Пост радиационного и химического наблюдения (подвижный)</t>
  </si>
  <si>
    <t>Аварийно-спасательный отряд радиационной, химической и биологической защиты</t>
  </si>
  <si>
    <t>Аварийно-спасательная команда радиационной, химической и биологической защиты</t>
  </si>
  <si>
    <t>Пожарно-спасательная команда</t>
  </si>
  <si>
    <t>Вспомогательная горноспасательная команда</t>
  </si>
  <si>
    <t>Аварийно-спасательная группа радиационной, химической и биологической защиты</t>
  </si>
  <si>
    <t>Пожарно-спасательная группа</t>
  </si>
  <si>
    <t>Аварийно-спасательное звено радиационной, химической и биологической защиты</t>
  </si>
  <si>
    <t>Пожарно-спасательное звено</t>
  </si>
  <si>
    <t>Аварийно-спасательное звено инженерной разведки</t>
  </si>
  <si>
    <t>Аварийно-спасательное звено радиационной, химической и биологической разведки</t>
  </si>
  <si>
    <t>Аварийно-спасательное звено разведки на средствах железнодорожного транспорта</t>
  </si>
  <si>
    <t>8.1.2</t>
  </si>
  <si>
    <t>8.2.3</t>
  </si>
  <si>
    <t>8.2.4</t>
  </si>
  <si>
    <t>автоколонны</t>
  </si>
  <si>
    <t>пункты</t>
  </si>
  <si>
    <t>станции</t>
  </si>
  <si>
    <t>Всего зачислено в НФГО, в том числе:</t>
  </si>
  <si>
    <t>Территориальные нештатные формирования по обеспечению выполнения мероприятий по гражданской обороне, в том числе:</t>
  </si>
  <si>
    <t>Группа эпидемического контроля</t>
  </si>
  <si>
    <t>Группа ветеринарного контроля</t>
  </si>
  <si>
    <t>Группа фитопатологического контроля</t>
  </si>
  <si>
    <t>Команда защиты растений</t>
  </si>
  <si>
    <t>Команда защиты животных</t>
  </si>
  <si>
    <t>Звено по обслуживанию защитных сооружений</t>
  </si>
  <si>
    <t>Группа по обслуживанию защитных сооружений</t>
  </si>
  <si>
    <t>Команда связи</t>
  </si>
  <si>
    <t>Группа связи</t>
  </si>
  <si>
    <t>Команда охраны общественного порядка</t>
  </si>
  <si>
    <t>Группа охраны общественного порядка</t>
  </si>
  <si>
    <t>Автоколонна для перевозки грузов</t>
  </si>
  <si>
    <t>Автоколонна для перевозки населения</t>
  </si>
  <si>
    <t>Пункт санитарной обработки</t>
  </si>
  <si>
    <t>Станция специальной обработки транспорта</t>
  </si>
  <si>
    <t>Станция специальной обработки одежды</t>
  </si>
  <si>
    <t>Эвакуационная (техническая) группа</t>
  </si>
  <si>
    <t xml:space="preserve">Подвижная ремонтно-восстановительная группа 
(по ремонту автомобильной техники)
</t>
  </si>
  <si>
    <t xml:space="preserve">Подвижная ремонтно-восстановительная группа
(по ремонту инженерной техники)
</t>
  </si>
  <si>
    <t>Звено подвоза воды</t>
  </si>
  <si>
    <t>Подвижная автозаправочная станция</t>
  </si>
  <si>
    <t>Подвижный пункт питания</t>
  </si>
  <si>
    <t>Подвижный пункт продовольственного снабжения</t>
  </si>
  <si>
    <t>Подвижный пункт вещевого снабжения</t>
  </si>
  <si>
    <t xml:space="preserve">Команда по ремонту и восстановлению дорог и 
мостов
</t>
  </si>
  <si>
    <t>Команда защиты и эвакуации материальных и культурных  ценностей</t>
  </si>
  <si>
    <t>Аварийно-газотехническая команда</t>
  </si>
  <si>
    <t>Аварийно-техническая команда по электросетям</t>
  </si>
  <si>
    <t>Команда водопроводно-канализационных (тепловых) сетей</t>
  </si>
  <si>
    <t>Команда обеззараживания</t>
  </si>
  <si>
    <t>Нештатные формирования по обеспечению выполнения мероприятий по гражданской обороне организаций, в том числе:</t>
  </si>
  <si>
    <t>Звено связи</t>
  </si>
  <si>
    <t>Санитарная дружина</t>
  </si>
  <si>
    <t>Санитарный пост</t>
  </si>
  <si>
    <t>Команда защиты и эвакуации материальных и культурных ценностей</t>
  </si>
  <si>
    <t>Пост радиационного и химического наблюдения (стационарный)</t>
  </si>
  <si>
    <t>Учреждений СНЛК, в том числе:</t>
  </si>
  <si>
    <t>Подразделения Государственной противопожарной службы</t>
  </si>
  <si>
    <t>в том числе подразделения Федеральной противопожарной службы</t>
  </si>
  <si>
    <t>2.6.1</t>
  </si>
  <si>
    <t>2.6.2</t>
  </si>
  <si>
    <t>2.6.3</t>
  </si>
  <si>
    <t>2.6.4</t>
  </si>
  <si>
    <t>2.6.5</t>
  </si>
  <si>
    <t>16.</t>
  </si>
  <si>
    <t>16.1</t>
  </si>
  <si>
    <t>16.2</t>
  </si>
  <si>
    <t>16.3</t>
  </si>
  <si>
    <t>16.4</t>
  </si>
  <si>
    <t>16.5</t>
  </si>
  <si>
    <t>11.3</t>
  </si>
  <si>
    <t>11.3.1</t>
  </si>
  <si>
    <t>11.3.2</t>
  </si>
  <si>
    <t>11.3.3</t>
  </si>
  <si>
    <t>11.3.4</t>
  </si>
  <si>
    <t>11.4</t>
  </si>
  <si>
    <t>11.4.1</t>
  </si>
  <si>
    <t>11.5</t>
  </si>
  <si>
    <t>11.5.1</t>
  </si>
  <si>
    <t>Численность персонала организаций, продолжающих работу в военное время</t>
  </si>
  <si>
    <t>Численность персонала НРС организаций, продолжающих работу в военное время</t>
  </si>
  <si>
    <t>Организаций, продолжающих работу в военное время</t>
  </si>
  <si>
    <t>Численность персонала организаций продолжающих работу в военное время</t>
  </si>
  <si>
    <t>из них - численность персонала организаций отнесенных к категориям по ГО</t>
  </si>
  <si>
    <t>Численность персонала НРС организаций продолжающих работу в военное время</t>
  </si>
  <si>
    <t>из них - численность НРС организаций отнесенных к категориям по ГО</t>
  </si>
  <si>
    <t>Населённые пункты с объектами I категории (кроме населенных пунктов отнесенных к группам по ГО и других населённых пунктов c организациями ОВ)</t>
  </si>
  <si>
    <t>из них - численность персонала НРС организаций отнесенных к категориям по ГО</t>
  </si>
  <si>
    <t>Организаций, продолжающих работу в военное время, всего:</t>
  </si>
  <si>
    <t>5.1.1</t>
  </si>
  <si>
    <t>5.1.2</t>
  </si>
  <si>
    <t>5.2.3</t>
  </si>
  <si>
    <t>5.2.4</t>
  </si>
  <si>
    <t>5.2.5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</si>
  <si>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</si>
  <si>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</si>
  <si>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</si>
  <si>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</si>
  <si>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</si>
  <si>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</si>
  <si>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</si>
  <si>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</si>
  <si>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</si>
  <si>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</si>
  <si>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</si>
  <si>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</si>
  <si>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</si>
  <si>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</si>
  <si>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5.5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</si>
  <si>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</si>
  <si>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</si>
  <si>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</si>
  <si>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</si>
  <si>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</si>
  <si>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</si>
  <si>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</si>
  <si>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</si>
  <si>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</si>
  <si>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</si>
  <si>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</si>
  <si>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</si>
  <si>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</si>
  <si>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</si>
  <si>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</si>
  <si>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</si>
  <si>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>5.5.17</t>
  </si>
  <si>
    <t>5.5.18</t>
  </si>
  <si>
    <t>5.5.19</t>
  </si>
  <si>
    <t>7.1.1</t>
  </si>
  <si>
    <t>7.1.2</t>
  </si>
  <si>
    <t>7.2.3</t>
  </si>
  <si>
    <t>7.2.4</t>
  </si>
  <si>
    <t>7.2.5</t>
  </si>
  <si>
    <t>7.2.6</t>
  </si>
  <si>
    <t>7.2.7</t>
  </si>
  <si>
    <t>7.2.8</t>
  </si>
  <si>
    <t>7.3.2.6</t>
  </si>
  <si>
    <t>7.3.2.7</t>
  </si>
  <si>
    <t>7.3.2.8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</si>
  <si>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</si>
  <si>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</si>
  <si>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</si>
  <si>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</si>
  <si>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</si>
  <si>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</si>
  <si>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</si>
  <si>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</si>
  <si>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</si>
  <si>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</si>
  <si>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7.4.11</t>
  </si>
  <si>
    <t>7.4.12</t>
  </si>
  <si>
    <t>7.4.13</t>
  </si>
  <si>
    <t>7.4.14</t>
  </si>
  <si>
    <t>7.4.15</t>
  </si>
  <si>
    <t>7.4.16</t>
  </si>
  <si>
    <t>7.4.17</t>
  </si>
  <si>
    <t>7.4.18</t>
  </si>
  <si>
    <t>7.4.19</t>
  </si>
  <si>
    <t>7.4.20</t>
  </si>
  <si>
    <t>7.4.21</t>
  </si>
  <si>
    <t>7.4.22</t>
  </si>
  <si>
    <t>7.4.23</t>
  </si>
  <si>
    <t>7.4.24</t>
  </si>
  <si>
    <t>7.4.25</t>
  </si>
  <si>
    <t>7.4.26</t>
  </si>
  <si>
    <t>7.4.27</t>
  </si>
  <si>
    <t>7.4.28</t>
  </si>
  <si>
    <t>7.4.29</t>
  </si>
  <si>
    <t>7.4.30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</si>
  <si>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</si>
  <si>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</si>
  <si>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</si>
  <si>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</si>
  <si>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</si>
  <si>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</si>
  <si>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</si>
  <si>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</si>
  <si>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</si>
  <si>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</si>
  <si>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</si>
  <si>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</si>
  <si>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7.5.13</t>
  </si>
  <si>
    <t>7.5.14</t>
  </si>
  <si>
    <t>7.5.15</t>
  </si>
  <si>
    <t>7.5.16</t>
  </si>
  <si>
    <t>8.1.3</t>
  </si>
  <si>
    <t>8.1.4</t>
  </si>
  <si>
    <t>8.1.5</t>
  </si>
  <si>
    <t>9.4</t>
  </si>
  <si>
    <t>9.5</t>
  </si>
  <si>
    <r>
      <t>тыс. км</t>
    </r>
    <r>
      <rPr>
        <vertAlign val="superscript"/>
        <sz val="12"/>
        <color indexed="8"/>
        <rFont val="Arial"/>
        <family val="2"/>
      </rPr>
      <t>2</t>
    </r>
  </si>
  <si>
    <t>0,0266</t>
  </si>
  <si>
    <t>175</t>
  </si>
  <si>
    <t>2,135</t>
  </si>
  <si>
    <t>626</t>
  </si>
  <si>
    <t>2,4</t>
  </si>
  <si>
    <t>2,688</t>
  </si>
  <si>
    <t>Численность населения (с учетом НРС), подлежащего укрытию*</t>
  </si>
  <si>
    <t>тыс. м3 в сут.</t>
  </si>
  <si>
    <t xml:space="preserve">* Указана численность населения, которую  можно укрыть в имеющихся укрытиях и убежищах </t>
  </si>
  <si>
    <t>Численность эваконаселения, размещаемого на подведомственной территории*</t>
  </si>
  <si>
    <t>* Численность рассредотачиваемой НРС из зон возможных сильных разрушений</t>
  </si>
  <si>
    <t>Основные показатели состояния гражданской обороны муниципального образования "Смоленский район" Смоленской области в 2016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</si>
</sst>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vertAlign val="superscript"/>
      <sz val="12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name val="Arial Cyr"/>
      <family val="0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13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33" borderId="0" xfId="0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49" fontId="2" fillId="0" borderId="10" xfId="0" applyNumberFormat="1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top"/>
      <protection/>
    </xf>
    <xf numFmtId="49" fontId="2" fillId="0" borderId="11" xfId="0" applyNumberFormat="1" applyFont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center" vertical="top"/>
      <protection/>
    </xf>
    <xf numFmtId="49" fontId="0" fillId="0" borderId="11" xfId="0" applyNumberForma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6" fillId="0" borderId="11" xfId="0" applyFont="1" applyBorder="1" applyAlignment="1" applyProtection="1">
      <alignment horizontal="justify" vertical="top" wrapText="1"/>
      <protection/>
    </xf>
    <xf numFmtId="49" fontId="2" fillId="0" borderId="1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49" fontId="0" fillId="0" borderId="11" xfId="0" applyNumberFormat="1" applyFont="1" applyBorder="1" applyAlignment="1" applyProtection="1">
      <alignment horizontal="justify" vertical="top" wrapText="1"/>
      <protection/>
    </xf>
    <xf numFmtId="49" fontId="6" fillId="0" borderId="11" xfId="0" applyNumberFormat="1" applyFont="1" applyBorder="1" applyAlignment="1" applyProtection="1">
      <alignment horizontal="justify" vertical="top" wrapText="1"/>
      <protection/>
    </xf>
    <xf numFmtId="49" fontId="0" fillId="0" borderId="11" xfId="0" applyNumberFormat="1" applyBorder="1" applyAlignment="1" applyProtection="1">
      <alignment horizontal="center" vertical="top" wrapText="1"/>
      <protection/>
    </xf>
    <xf numFmtId="49" fontId="0" fillId="0" borderId="11" xfId="0" applyNumberFormat="1" applyBorder="1" applyAlignment="1" applyProtection="1">
      <alignment horizontal="justify" vertical="top" wrapText="1"/>
      <protection/>
    </xf>
    <xf numFmtId="49" fontId="0" fillId="0" borderId="11" xfId="0" applyNumberFormat="1" applyFont="1" applyBorder="1" applyAlignment="1" applyProtection="1">
      <alignment horizontal="center" vertical="top" wrapText="1"/>
      <protection/>
    </xf>
    <xf numFmtId="49" fontId="0" fillId="0" borderId="12" xfId="0" applyNumberFormat="1" applyBorder="1" applyAlignment="1" applyProtection="1">
      <alignment horizontal="left" vertical="top"/>
      <protection/>
    </xf>
    <xf numFmtId="49" fontId="0" fillId="0" borderId="12" xfId="0" applyNumberFormat="1" applyFont="1" applyBorder="1" applyAlignment="1" applyProtection="1">
      <alignment horizontal="justify" vertical="top" wrapText="1"/>
      <protection/>
    </xf>
    <xf numFmtId="49" fontId="0" fillId="0" borderId="12" xfId="0" applyNumberFormat="1" applyFont="1" applyBorder="1" applyAlignment="1" applyProtection="1">
      <alignment horizontal="center" vertical="top" wrapText="1"/>
      <protection/>
    </xf>
    <xf numFmtId="49" fontId="0" fillId="0" borderId="12" xfId="0" applyNumberFormat="1" applyBorder="1" applyAlignment="1" applyProtection="1">
      <alignment horizontal="justify" vertical="top" wrapText="1"/>
      <protection/>
    </xf>
    <xf numFmtId="49" fontId="0" fillId="0" borderId="12" xfId="0" applyNumberFormat="1" applyBorder="1" applyAlignment="1" applyProtection="1">
      <alignment horizontal="center" vertical="top" wrapText="1"/>
      <protection/>
    </xf>
    <xf numFmtId="49" fontId="2" fillId="0" borderId="12" xfId="0" applyNumberFormat="1" applyFont="1" applyBorder="1" applyAlignment="1" applyProtection="1">
      <alignment horizontal="justify" vertical="top" wrapText="1"/>
      <protection/>
    </xf>
    <xf numFmtId="49" fontId="0" fillId="0" borderId="11" xfId="0" applyNumberFormat="1" applyBorder="1" applyAlignment="1" applyProtection="1">
      <alignment horizontal="justify" vertical="top"/>
      <protection/>
    </xf>
    <xf numFmtId="49" fontId="0" fillId="0" borderId="11" xfId="0" applyNumberFormat="1" applyBorder="1" applyAlignment="1" applyProtection="1">
      <alignment horizontal="center" vertical="top"/>
      <protection/>
    </xf>
    <xf numFmtId="49" fontId="2" fillId="0" borderId="11" xfId="0" applyNumberFormat="1" applyFont="1" applyBorder="1" applyAlignment="1" applyProtection="1">
      <alignment horizontal="justify" vertical="top"/>
      <protection/>
    </xf>
    <xf numFmtId="49" fontId="1" fillId="0" borderId="11" xfId="0" applyNumberFormat="1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top"/>
      <protection/>
    </xf>
    <xf numFmtId="49" fontId="1" fillId="0" borderId="11" xfId="0" applyNumberFormat="1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2" fontId="0" fillId="0" borderId="13" xfId="0" applyNumberFormat="1" applyBorder="1" applyAlignment="1" applyProtection="1">
      <alignment vertical="top"/>
      <protection/>
    </xf>
    <xf numFmtId="172" fontId="0" fillId="0" borderId="13" xfId="0" applyNumberFormat="1" applyBorder="1" applyAlignment="1" applyProtection="1">
      <alignment vertical="top"/>
      <protection/>
    </xf>
    <xf numFmtId="49" fontId="0" fillId="0" borderId="10" xfId="0" applyNumberForma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 applyProtection="1">
      <alignment vertical="top" wrapText="1"/>
      <protection/>
    </xf>
    <xf numFmtId="49" fontId="0" fillId="0" borderId="11" xfId="0" applyNumberFormat="1" applyFont="1" applyBorder="1" applyAlignment="1" applyProtection="1">
      <alignment vertical="top" wrapText="1"/>
      <protection/>
    </xf>
    <xf numFmtId="49" fontId="0" fillId="0" borderId="11" xfId="0" applyNumberFormat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172" fontId="0" fillId="0" borderId="14" xfId="0" applyNumberFormat="1" applyBorder="1" applyAlignment="1" applyProtection="1">
      <alignment vertical="top"/>
      <protection/>
    </xf>
    <xf numFmtId="1" fontId="0" fillId="0" borderId="14" xfId="0" applyNumberFormat="1" applyBorder="1" applyAlignment="1" applyProtection="1">
      <alignment vertical="top"/>
      <protection/>
    </xf>
    <xf numFmtId="172" fontId="0" fillId="0" borderId="11" xfId="0" applyNumberFormat="1" applyFill="1" applyBorder="1" applyAlignment="1" applyProtection="1">
      <alignment vertical="top"/>
      <protection/>
    </xf>
    <xf numFmtId="0" fontId="0" fillId="0" borderId="11" xfId="0" applyBorder="1" applyAlignment="1" applyProtection="1">
      <alignment horizontal="left"/>
      <protection/>
    </xf>
    <xf numFmtId="172" fontId="0" fillId="0" borderId="11" xfId="0" applyNumberFormat="1" applyFill="1" applyBorder="1" applyAlignment="1" applyProtection="1">
      <alignment/>
      <protection/>
    </xf>
    <xf numFmtId="1" fontId="0" fillId="0" borderId="13" xfId="0" applyNumberFormat="1" applyBorder="1" applyAlignment="1" applyProtection="1">
      <alignment vertical="top"/>
      <protection/>
    </xf>
    <xf numFmtId="172" fontId="0" fillId="0" borderId="11" xfId="0" applyNumberFormat="1" applyBorder="1" applyAlignment="1" applyProtection="1">
      <alignment vertical="top"/>
      <protection/>
    </xf>
    <xf numFmtId="172" fontId="1" fillId="0" borderId="11" xfId="0" applyNumberFormat="1" applyFont="1" applyBorder="1" applyAlignment="1">
      <alignment horizontal="right" vertical="top"/>
    </xf>
    <xf numFmtId="2" fontId="1" fillId="0" borderId="11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49" fontId="36" fillId="0" borderId="11" xfId="0" applyNumberFormat="1" applyFont="1" applyBorder="1" applyAlignment="1" applyProtection="1">
      <alignment horizontal="justify" vertical="top" wrapText="1"/>
      <protection/>
    </xf>
    <xf numFmtId="172" fontId="0" fillId="0" borderId="14" xfId="0" applyNumberFormat="1" applyFill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justify" vertical="top" wrapText="1"/>
      <protection/>
    </xf>
    <xf numFmtId="49" fontId="1" fillId="0" borderId="10" xfId="0" applyNumberFormat="1" applyFont="1" applyBorder="1" applyAlignment="1" applyProtection="1">
      <alignment horizontal="left" vertical="top"/>
      <protection/>
    </xf>
    <xf numFmtId="0" fontId="1" fillId="0" borderId="11" xfId="0" applyFont="1" applyBorder="1" applyAlignment="1">
      <alignment horizontal="center" vertical="top"/>
    </xf>
    <xf numFmtId="1" fontId="0" fillId="0" borderId="11" xfId="0" applyNumberFormat="1" applyFill="1" applyBorder="1" applyAlignment="1" applyProtection="1">
      <alignment vertical="top"/>
      <protection/>
    </xf>
    <xf numFmtId="0" fontId="2" fillId="0" borderId="1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justify" vertical="top"/>
    </xf>
    <xf numFmtId="49" fontId="1" fillId="0" borderId="15" xfId="0" applyNumberFormat="1" applyFont="1" applyFill="1" applyBorder="1" applyAlignment="1">
      <alignment horizontal="justify" vertical="top"/>
    </xf>
    <xf numFmtId="49" fontId="0" fillId="34" borderId="11" xfId="0" applyNumberForma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center" vertical="top"/>
      <protection/>
    </xf>
    <xf numFmtId="172" fontId="0" fillId="34" borderId="14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49" fontId="0" fillId="0" borderId="11" xfId="0" applyNumberFormat="1" applyBorder="1" applyAlignment="1" applyProtection="1">
      <alignment vertical="top"/>
      <protection/>
    </xf>
    <xf numFmtId="49" fontId="0" fillId="0" borderId="11" xfId="0" applyNumberFormat="1" applyFill="1" applyBorder="1" applyAlignment="1" applyProtection="1">
      <alignment horizontal="center" vertical="top" wrapText="1"/>
      <protection/>
    </xf>
    <xf numFmtId="49" fontId="0" fillId="0" borderId="11" xfId="0" applyNumberFormat="1" applyFill="1" applyBorder="1" applyAlignment="1" applyProtection="1">
      <alignment horizontal="left" vertical="top"/>
      <protection/>
    </xf>
    <xf numFmtId="49" fontId="0" fillId="0" borderId="11" xfId="0" applyNumberFormat="1" applyFill="1" applyBorder="1" applyAlignment="1" applyProtection="1">
      <alignment horizontal="justify" vertical="top" wrapText="1"/>
      <protection/>
    </xf>
    <xf numFmtId="49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Fill="1" applyBorder="1" applyAlignment="1" applyProtection="1">
      <alignment horizontal="justify" vertical="top" wrapText="1"/>
      <protection/>
    </xf>
    <xf numFmtId="49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49" fontId="36" fillId="0" borderId="11" xfId="0" applyNumberFormat="1" applyFont="1" applyFill="1" applyBorder="1" applyAlignment="1" applyProtection="1">
      <alignment horizontal="left" vertical="top"/>
      <protection/>
    </xf>
    <xf numFmtId="49" fontId="36" fillId="0" borderId="11" xfId="0" applyNumberFormat="1" applyFont="1" applyFill="1" applyBorder="1" applyAlignment="1" applyProtection="1">
      <alignment horizontal="justify" vertical="top" wrapText="1"/>
      <protection/>
    </xf>
    <xf numFmtId="49" fontId="2" fillId="0" borderId="11" xfId="0" applyNumberFormat="1" applyFont="1" applyFill="1" applyBorder="1" applyAlignment="1" applyProtection="1">
      <alignment vertical="top" wrapText="1"/>
      <protection/>
    </xf>
    <xf numFmtId="49" fontId="0" fillId="0" borderId="11" xfId="0" applyNumberFormat="1" applyFont="1" applyFill="1" applyBorder="1" applyAlignment="1" applyProtection="1">
      <alignment vertical="top" wrapText="1"/>
      <protection/>
    </xf>
    <xf numFmtId="49" fontId="0" fillId="0" borderId="11" xfId="0" applyNumberFormat="1" applyFill="1" applyBorder="1" applyAlignment="1" applyProtection="1">
      <alignment vertical="top" wrapText="1"/>
      <protection/>
    </xf>
    <xf numFmtId="49" fontId="36" fillId="0" borderId="11" xfId="0" applyNumberFormat="1" applyFont="1" applyBorder="1" applyAlignment="1" applyProtection="1">
      <alignment horizontal="justify" vertical="top"/>
      <protection/>
    </xf>
    <xf numFmtId="49" fontId="1" fillId="0" borderId="11" xfId="0" applyNumberFormat="1" applyFont="1" applyBorder="1" applyAlignment="1" applyProtection="1">
      <alignment horizontal="justify" vertical="top" wrapText="1"/>
      <protection/>
    </xf>
    <xf numFmtId="1" fontId="0" fillId="0" borderId="13" xfId="0" applyNumberFormat="1" applyFill="1" applyBorder="1" applyAlignment="1" applyProtection="1">
      <alignment vertical="top"/>
      <protection/>
    </xf>
    <xf numFmtId="172" fontId="0" fillId="0" borderId="13" xfId="0" applyNumberFormat="1" applyFill="1" applyBorder="1" applyAlignment="1" applyProtection="1">
      <alignment vertical="top"/>
      <protection/>
    </xf>
    <xf numFmtId="49" fontId="6" fillId="0" borderId="11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1" xfId="0" applyFill="1" applyBorder="1" applyAlignment="1" applyProtection="1">
      <alignment/>
      <protection locked="0"/>
    </xf>
    <xf numFmtId="172" fontId="0" fillId="0" borderId="11" xfId="0" applyNumberFormat="1" applyFill="1" applyBorder="1" applyAlignment="1" applyProtection="1">
      <alignment vertical="top"/>
      <protection locked="0"/>
    </xf>
    <xf numFmtId="1" fontId="0" fillId="0" borderId="11" xfId="0" applyNumberForma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/>
      <protection/>
    </xf>
    <xf numFmtId="172" fontId="0" fillId="0" borderId="13" xfId="0" applyNumberFormat="1" applyFill="1" applyBorder="1" applyAlignment="1" applyProtection="1">
      <alignment vertical="top"/>
      <protection locked="0"/>
    </xf>
    <xf numFmtId="172" fontId="0" fillId="0" borderId="11" xfId="0" applyNumberForma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vertical="top"/>
      <protection/>
    </xf>
    <xf numFmtId="2" fontId="0" fillId="0" borderId="13" xfId="0" applyNumberFormat="1" applyFill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/>
    </xf>
    <xf numFmtId="49" fontId="2" fillId="0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172" fontId="12" fillId="0" borderId="13" xfId="0" applyNumberFormat="1" applyFont="1" applyBorder="1" applyAlignment="1" applyProtection="1">
      <alignment vertical="top"/>
      <protection/>
    </xf>
    <xf numFmtId="172" fontId="12" fillId="0" borderId="14" xfId="0" applyNumberFormat="1" applyFont="1" applyBorder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2" fillId="0" borderId="13" xfId="0" applyFont="1" applyBorder="1" applyAlignment="1" applyProtection="1">
      <alignment vertical="top"/>
      <protection/>
    </xf>
    <xf numFmtId="1" fontId="12" fillId="0" borderId="13" xfId="0" applyNumberFormat="1" applyFont="1" applyBorder="1" applyAlignment="1" applyProtection="1">
      <alignment vertical="top"/>
      <protection/>
    </xf>
    <xf numFmtId="49" fontId="11" fillId="0" borderId="11" xfId="53" applyNumberFormat="1" applyFont="1" applyFill="1" applyBorder="1" applyAlignment="1" applyProtection="1">
      <alignment horizontal="right" vertical="top"/>
      <protection locked="0"/>
    </xf>
    <xf numFmtId="0" fontId="0" fillId="0" borderId="11" xfId="0" applyNumberFormat="1" applyFill="1" applyBorder="1" applyAlignment="1" applyProtection="1">
      <alignment vertical="top"/>
      <protection locked="0"/>
    </xf>
    <xf numFmtId="172" fontId="0" fillId="0" borderId="11" xfId="0" applyNumberFormat="1" applyFont="1" applyBorder="1" applyAlignment="1">
      <alignment/>
    </xf>
    <xf numFmtId="1" fontId="0" fillId="34" borderId="14" xfId="0" applyNumberFormat="1" applyFill="1" applyBorder="1" applyAlignment="1" applyProtection="1">
      <alignment vertical="top"/>
      <protection/>
    </xf>
    <xf numFmtId="0" fontId="1" fillId="0" borderId="11" xfId="0" applyFont="1" applyBorder="1" applyAlignment="1">
      <alignment horizontal="justify" vertical="top" wrapText="1"/>
    </xf>
    <xf numFmtId="49" fontId="0" fillId="0" borderId="12" xfId="0" applyNumberFormat="1" applyBorder="1" applyAlignment="1" applyProtection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0" xfId="0" applyNumberFormat="1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>
      <alignment horizontal="justify" vertical="top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1" xfId="0" applyNumberFormat="1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justify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3" xfId="0" applyNumberFormat="1" applyFont="1" applyBorder="1" applyAlignment="1" applyProtection="1">
      <alignment horizontal="left" vertical="top" wrapText="1"/>
      <protection/>
    </xf>
    <xf numFmtId="49" fontId="1" fillId="0" borderId="16" xfId="0" applyNumberFormat="1" applyFont="1" applyBorder="1" applyAlignment="1" applyProtection="1">
      <alignment horizontal="left" vertical="top" wrapText="1"/>
      <protection/>
    </xf>
    <xf numFmtId="49" fontId="1" fillId="0" borderId="17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left" vertical="top"/>
      <protection/>
    </xf>
    <xf numFmtId="49" fontId="1" fillId="0" borderId="16" xfId="0" applyNumberFormat="1" applyFont="1" applyBorder="1" applyAlignment="1" applyProtection="1">
      <alignment horizontal="left" vertical="top"/>
      <protection/>
    </xf>
    <xf numFmtId="49" fontId="1" fillId="0" borderId="17" xfId="0" applyNumberFormat="1" applyFont="1" applyBorder="1" applyAlignment="1" applyProtection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 5 состояние 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1"/>
  <sheetViews>
    <sheetView tabSelected="1" view="pageBreakPreview" zoomScale="80" zoomScaleNormal="70" zoomScaleSheetLayoutView="80" workbookViewId="0" topLeftCell="A1">
      <selection activeCell="A4" sqref="A4:U4"/>
    </sheetView>
  </sheetViews>
  <sheetFormatPr defaultColWidth="8.88671875" defaultRowHeight="15"/>
  <cols>
    <col min="1" max="1" width="8.6640625" style="35" customWidth="1"/>
    <col min="2" max="2" width="44.6640625" style="35" customWidth="1"/>
    <col min="3" max="3" width="11.6640625" style="35" customWidth="1"/>
    <col min="4" max="4" width="14.3359375" style="40" customWidth="1"/>
    <col min="5" max="21" width="12.21484375" style="99" customWidth="1"/>
  </cols>
  <sheetData>
    <row r="1" spans="1:21" ht="15">
      <c r="A1" s="2"/>
      <c r="B1" s="2"/>
      <c r="C1" s="2"/>
      <c r="D1" s="1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38" t="s">
        <v>270</v>
      </c>
      <c r="T1" s="138"/>
      <c r="U1" s="138"/>
    </row>
    <row r="2" spans="1:21" ht="15">
      <c r="A2" s="1"/>
      <c r="B2" s="1"/>
      <c r="C2" s="1"/>
      <c r="D2" s="1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">
      <c r="A3" s="1"/>
      <c r="B3" s="1"/>
      <c r="C3" s="1"/>
      <c r="D3" s="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39" t="s">
        <v>0</v>
      </c>
      <c r="R3" s="139"/>
      <c r="S3" s="139"/>
      <c r="T3" s="139"/>
      <c r="U3" s="98"/>
    </row>
    <row r="4" spans="1:21" ht="18">
      <c r="A4" s="141" t="s">
        <v>671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1" s="5" customFormat="1" ht="18">
      <c r="A5" s="38"/>
      <c r="B5" s="38"/>
      <c r="C5" s="38"/>
      <c r="D5" s="39"/>
      <c r="E5" s="140"/>
      <c r="F5" s="140"/>
      <c r="G5" s="140"/>
      <c r="H5" s="1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5:21" ht="18">
      <c r="E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5">
      <c r="A7" s="2"/>
      <c r="B7" s="2"/>
      <c r="C7" s="2"/>
      <c r="D7" s="1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1" ht="15">
      <c r="A8" s="145" t="s">
        <v>1</v>
      </c>
      <c r="B8" s="145" t="s">
        <v>2</v>
      </c>
      <c r="C8" s="145" t="s">
        <v>3</v>
      </c>
      <c r="D8" s="146" t="s">
        <v>237</v>
      </c>
      <c r="E8" s="148" t="s">
        <v>272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/>
    </row>
    <row r="9" spans="1:21" ht="53.25" customHeight="1">
      <c r="A9" s="146"/>
      <c r="B9" s="146"/>
      <c r="C9" s="146"/>
      <c r="D9" s="147"/>
      <c r="E9" s="83"/>
      <c r="F9" s="100" t="s">
        <v>4</v>
      </c>
      <c r="G9" s="100"/>
      <c r="H9" s="100"/>
      <c r="I9" s="100"/>
      <c r="J9" s="100"/>
      <c r="K9" s="100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s="3" customFormat="1" ht="14.25" customHeight="1">
      <c r="A10" s="142" t="s">
        <v>81</v>
      </c>
      <c r="B10" s="143"/>
      <c r="C10" s="143"/>
      <c r="D10" s="144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18">
      <c r="A11" s="6" t="s">
        <v>18</v>
      </c>
      <c r="B11" s="7" t="s">
        <v>17</v>
      </c>
      <c r="C11" s="8" t="s">
        <v>659</v>
      </c>
      <c r="D11" s="125">
        <v>2895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5.75">
      <c r="A12" s="6" t="s">
        <v>21</v>
      </c>
      <c r="B12" s="59" t="s">
        <v>274</v>
      </c>
      <c r="C12" s="11"/>
      <c r="D12" s="49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>
      <c r="A13" s="63" t="s">
        <v>22</v>
      </c>
      <c r="B13" s="62" t="s">
        <v>273</v>
      </c>
      <c r="C13" s="11" t="s">
        <v>9</v>
      </c>
      <c r="D13" s="61">
        <v>54.3</v>
      </c>
      <c r="E13" s="61">
        <f>SUM(E14:E16)</f>
        <v>0</v>
      </c>
      <c r="F13" s="61">
        <f aca="true" t="shared" si="0" ref="F13:U13">SUM(F14:F16)</f>
        <v>0</v>
      </c>
      <c r="G13" s="61">
        <f t="shared" si="0"/>
        <v>0</v>
      </c>
      <c r="H13" s="61">
        <f t="shared" si="0"/>
        <v>0</v>
      </c>
      <c r="I13" s="61">
        <f t="shared" si="0"/>
        <v>0</v>
      </c>
      <c r="J13" s="61">
        <f t="shared" si="0"/>
        <v>0</v>
      </c>
      <c r="K13" s="61">
        <f t="shared" si="0"/>
        <v>0</v>
      </c>
      <c r="L13" s="61">
        <f t="shared" si="0"/>
        <v>0</v>
      </c>
      <c r="M13" s="61">
        <f t="shared" si="0"/>
        <v>0</v>
      </c>
      <c r="N13" s="61">
        <f t="shared" si="0"/>
        <v>0</v>
      </c>
      <c r="O13" s="61">
        <f t="shared" si="0"/>
        <v>0</v>
      </c>
      <c r="P13" s="61">
        <f t="shared" si="0"/>
        <v>0</v>
      </c>
      <c r="Q13" s="61">
        <f t="shared" si="0"/>
        <v>0</v>
      </c>
      <c r="R13" s="61">
        <f t="shared" si="0"/>
        <v>0</v>
      </c>
      <c r="S13" s="61">
        <f t="shared" si="0"/>
        <v>0</v>
      </c>
      <c r="T13" s="61">
        <f t="shared" si="0"/>
        <v>0</v>
      </c>
      <c r="U13" s="61">
        <f t="shared" si="0"/>
        <v>0</v>
      </c>
    </row>
    <row r="14" spans="1:21" ht="15">
      <c r="A14" s="63" t="s">
        <v>233</v>
      </c>
      <c r="B14" s="13" t="s">
        <v>11</v>
      </c>
      <c r="C14" s="11" t="s">
        <v>9</v>
      </c>
      <c r="D14" s="50">
        <v>0.45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15">
      <c r="A15" s="63" t="s">
        <v>275</v>
      </c>
      <c r="B15" s="13" t="s">
        <v>12</v>
      </c>
      <c r="C15" s="11" t="s">
        <v>9</v>
      </c>
      <c r="D15" s="50">
        <v>5.652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15">
      <c r="A16" s="63" t="s">
        <v>276</v>
      </c>
      <c r="B16" s="13" t="s">
        <v>13</v>
      </c>
      <c r="C16" s="11" t="s">
        <v>9</v>
      </c>
      <c r="D16" s="50">
        <v>48.188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15.75">
      <c r="A17" s="63" t="s">
        <v>23</v>
      </c>
      <c r="B17" s="59" t="s">
        <v>301</v>
      </c>
      <c r="C17" s="11" t="s">
        <v>9</v>
      </c>
      <c r="D17" s="61"/>
      <c r="E17" s="61">
        <f>SUM(E18:E21)</f>
        <v>0</v>
      </c>
      <c r="F17" s="61">
        <f aca="true" t="shared" si="1" ref="F17:U17">SUM(F18:F21)</f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61">
        <f t="shared" si="1"/>
        <v>0</v>
      </c>
      <c r="K17" s="61">
        <f t="shared" si="1"/>
        <v>0</v>
      </c>
      <c r="L17" s="61">
        <f t="shared" si="1"/>
        <v>0</v>
      </c>
      <c r="M17" s="61">
        <f t="shared" si="1"/>
        <v>0</v>
      </c>
      <c r="N17" s="61">
        <f t="shared" si="1"/>
        <v>0</v>
      </c>
      <c r="O17" s="61">
        <f t="shared" si="1"/>
        <v>0</v>
      </c>
      <c r="P17" s="61">
        <f t="shared" si="1"/>
        <v>0</v>
      </c>
      <c r="Q17" s="61">
        <f t="shared" si="1"/>
        <v>0</v>
      </c>
      <c r="R17" s="61">
        <f t="shared" si="1"/>
        <v>0</v>
      </c>
      <c r="S17" s="61">
        <f t="shared" si="1"/>
        <v>0</v>
      </c>
      <c r="T17" s="61">
        <f t="shared" si="1"/>
        <v>0</v>
      </c>
      <c r="U17" s="61">
        <f t="shared" si="1"/>
        <v>0</v>
      </c>
    </row>
    <row r="18" spans="1:21" ht="15">
      <c r="A18" s="63" t="s">
        <v>24</v>
      </c>
      <c r="B18" s="13" t="s">
        <v>302</v>
      </c>
      <c r="C18" s="11" t="s">
        <v>9</v>
      </c>
      <c r="D18" s="50">
        <f>SUM(E18:U18)</f>
        <v>0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15">
      <c r="A19" s="63" t="s">
        <v>25</v>
      </c>
      <c r="B19" s="13" t="s">
        <v>303</v>
      </c>
      <c r="C19" s="11" t="s">
        <v>9</v>
      </c>
      <c r="D19" s="50">
        <v>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ht="15">
      <c r="A20" s="84" t="s">
        <v>277</v>
      </c>
      <c r="B20" s="85" t="s">
        <v>304</v>
      </c>
      <c r="C20" s="11"/>
      <c r="D20" s="50">
        <v>54.3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ht="15">
      <c r="A21" s="84" t="s">
        <v>305</v>
      </c>
      <c r="B21" s="85" t="s">
        <v>303</v>
      </c>
      <c r="C21" s="11" t="s">
        <v>9</v>
      </c>
      <c r="D21" s="50">
        <v>30.616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ht="31.5">
      <c r="A22" s="86" t="s">
        <v>28</v>
      </c>
      <c r="B22" s="66" t="s">
        <v>306</v>
      </c>
      <c r="C22" s="67" t="s">
        <v>6</v>
      </c>
      <c r="D22" s="50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15">
      <c r="A23" s="84" t="s">
        <v>29</v>
      </c>
      <c r="B23" s="68" t="s">
        <v>307</v>
      </c>
      <c r="C23" s="67" t="s">
        <v>6</v>
      </c>
      <c r="D23" s="50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15">
      <c r="A24" s="84" t="s">
        <v>30</v>
      </c>
      <c r="B24" s="68" t="s">
        <v>308</v>
      </c>
      <c r="C24" s="67" t="s">
        <v>6</v>
      </c>
      <c r="D24" s="51">
        <v>1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ht="15">
      <c r="A25" s="84" t="s">
        <v>109</v>
      </c>
      <c r="B25" s="68" t="s">
        <v>309</v>
      </c>
      <c r="C25" s="67" t="s">
        <v>6</v>
      </c>
      <c r="D25" s="5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ht="15">
      <c r="A26" s="84" t="s">
        <v>211</v>
      </c>
      <c r="B26" s="68" t="s">
        <v>310</v>
      </c>
      <c r="C26" s="67" t="s">
        <v>6</v>
      </c>
      <c r="D26" s="50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ht="15">
      <c r="A27" s="84" t="s">
        <v>279</v>
      </c>
      <c r="B27" s="68" t="s">
        <v>311</v>
      </c>
      <c r="C27" s="67" t="s">
        <v>6</v>
      </c>
      <c r="D27" s="50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ht="15">
      <c r="A28" s="84" t="s">
        <v>314</v>
      </c>
      <c r="B28" s="68" t="s">
        <v>312</v>
      </c>
      <c r="C28" s="67" t="s">
        <v>6</v>
      </c>
      <c r="D28" s="51">
        <v>19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1" ht="15">
      <c r="A29" s="84" t="s">
        <v>315</v>
      </c>
      <c r="B29" s="68" t="s">
        <v>313</v>
      </c>
      <c r="C29" s="67" t="s">
        <v>6</v>
      </c>
      <c r="D29" s="51">
        <v>422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1" ht="47.25">
      <c r="A30" s="69" t="s">
        <v>316</v>
      </c>
      <c r="B30" s="66" t="s">
        <v>317</v>
      </c>
      <c r="C30" s="67" t="s">
        <v>6</v>
      </c>
      <c r="D30" s="50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1:21" ht="15">
      <c r="A31" s="70" t="s">
        <v>33</v>
      </c>
      <c r="B31" s="68" t="s">
        <v>318</v>
      </c>
      <c r="C31" s="67" t="s">
        <v>6</v>
      </c>
      <c r="D31" s="50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1:21" ht="15">
      <c r="A32" s="70" t="s">
        <v>34</v>
      </c>
      <c r="B32" s="68" t="s">
        <v>319</v>
      </c>
      <c r="C32" s="67" t="s">
        <v>6</v>
      </c>
      <c r="D32" s="51">
        <v>1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1:21" ht="15">
      <c r="A33" s="70" t="s">
        <v>146</v>
      </c>
      <c r="B33" s="68" t="s">
        <v>320</v>
      </c>
      <c r="C33" s="67" t="s">
        <v>6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1:21" ht="15">
      <c r="A34" s="70" t="s">
        <v>148</v>
      </c>
      <c r="B34" s="68" t="s">
        <v>321</v>
      </c>
      <c r="C34" s="67" t="s">
        <v>6</v>
      </c>
      <c r="D34" s="51">
        <v>19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31.5">
      <c r="A35" s="9" t="s">
        <v>328</v>
      </c>
      <c r="B35" s="10" t="s">
        <v>5</v>
      </c>
      <c r="C35" s="11" t="s">
        <v>6</v>
      </c>
      <c r="D35" s="51">
        <f>SUM(E35:U35)</f>
        <v>0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</row>
    <row r="36" spans="1:21" ht="18">
      <c r="A36" s="12" t="s">
        <v>36</v>
      </c>
      <c r="B36" s="13" t="s">
        <v>7</v>
      </c>
      <c r="C36" s="11" t="s">
        <v>659</v>
      </c>
      <c r="D36" s="50">
        <f>SUM(E36:U36)</f>
        <v>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ht="15">
      <c r="A37" s="12" t="s">
        <v>37</v>
      </c>
      <c r="B37" s="13" t="s">
        <v>8</v>
      </c>
      <c r="C37" s="11" t="s">
        <v>9</v>
      </c>
      <c r="D37" s="50">
        <f>SUM(E37:U37)</f>
        <v>0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ht="15">
      <c r="A38" s="12" t="s">
        <v>38</v>
      </c>
      <c r="B38" s="14" t="s">
        <v>10</v>
      </c>
      <c r="C38" s="11"/>
      <c r="D38" s="41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1:21" ht="15">
      <c r="A39" s="12" t="s">
        <v>39</v>
      </c>
      <c r="B39" s="13" t="s">
        <v>11</v>
      </c>
      <c r="C39" s="11" t="s">
        <v>9</v>
      </c>
      <c r="D39" s="50">
        <f>SUM(E39:U39)</f>
        <v>0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1:21" ht="15">
      <c r="A40" s="12" t="s">
        <v>40</v>
      </c>
      <c r="B40" s="13" t="s">
        <v>12</v>
      </c>
      <c r="C40" s="11" t="s">
        <v>9</v>
      </c>
      <c r="D40" s="50">
        <f>SUM(E40:U40)</f>
        <v>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1:21" ht="15">
      <c r="A41" s="12" t="s">
        <v>41</v>
      </c>
      <c r="B41" s="13" t="s">
        <v>13</v>
      </c>
      <c r="C41" s="11" t="s">
        <v>9</v>
      </c>
      <c r="D41" s="50">
        <f>SUM(E41:U41)</f>
        <v>0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ht="15">
      <c r="A42" s="12" t="s">
        <v>42</v>
      </c>
      <c r="B42" s="14" t="s">
        <v>14</v>
      </c>
      <c r="C42" s="11"/>
      <c r="D42" s="41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ht="15">
      <c r="A43" s="12" t="s">
        <v>43</v>
      </c>
      <c r="B43" s="13" t="s">
        <v>15</v>
      </c>
      <c r="C43" s="11" t="s">
        <v>9</v>
      </c>
      <c r="D43" s="50">
        <f>SUM(E43:U43)</f>
        <v>0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1:21" ht="15">
      <c r="A44" s="12" t="s">
        <v>44</v>
      </c>
      <c r="B44" s="13" t="s">
        <v>16</v>
      </c>
      <c r="C44" s="11" t="s">
        <v>9</v>
      </c>
      <c r="D44" s="50">
        <f>SUM(E44:U44)</f>
        <v>0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1" ht="45">
      <c r="A45" s="12" t="s">
        <v>256</v>
      </c>
      <c r="B45" s="13" t="s">
        <v>407</v>
      </c>
      <c r="C45" s="11"/>
      <c r="D45" s="50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1:21" s="75" customFormat="1" ht="15">
      <c r="A46" s="71" t="s">
        <v>323</v>
      </c>
      <c r="B46" s="72" t="s">
        <v>322</v>
      </c>
      <c r="C46" s="73"/>
      <c r="D46" s="74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1:21" ht="15">
      <c r="A47" s="12" t="s">
        <v>324</v>
      </c>
      <c r="B47" s="17" t="s">
        <v>327</v>
      </c>
      <c r="C47" s="16" t="s">
        <v>6</v>
      </c>
      <c r="D47" s="50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1:21" ht="15">
      <c r="A48" s="12" t="s">
        <v>329</v>
      </c>
      <c r="B48" s="17" t="s">
        <v>19</v>
      </c>
      <c r="C48" s="16" t="s">
        <v>6</v>
      </c>
      <c r="D48" s="50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49" spans="1:21" ht="15">
      <c r="A49" s="12" t="s">
        <v>330</v>
      </c>
      <c r="B49" s="17" t="s">
        <v>20</v>
      </c>
      <c r="C49" s="16" t="s">
        <v>6</v>
      </c>
      <c r="D49" s="50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1:21" ht="15">
      <c r="A50" s="12" t="s">
        <v>331</v>
      </c>
      <c r="B50" s="17" t="s">
        <v>50</v>
      </c>
      <c r="C50" s="16" t="s">
        <v>6</v>
      </c>
      <c r="D50" s="50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1:21" ht="15">
      <c r="A51" s="12" t="s">
        <v>394</v>
      </c>
      <c r="B51" s="68" t="s">
        <v>395</v>
      </c>
      <c r="C51" s="16" t="s">
        <v>6</v>
      </c>
      <c r="D51" s="51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1:21" s="75" customFormat="1" ht="15">
      <c r="A52" s="71" t="s">
        <v>325</v>
      </c>
      <c r="B52" s="72" t="s">
        <v>62</v>
      </c>
      <c r="C52" s="11" t="s">
        <v>9</v>
      </c>
      <c r="D52" s="74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1:21" ht="15">
      <c r="A53" s="12" t="s">
        <v>332</v>
      </c>
      <c r="B53" s="17" t="s">
        <v>327</v>
      </c>
      <c r="C53" s="11" t="s">
        <v>9</v>
      </c>
      <c r="D53" s="50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</row>
    <row r="54" spans="1:21" ht="15">
      <c r="A54" s="12" t="s">
        <v>333</v>
      </c>
      <c r="B54" s="17" t="s">
        <v>19</v>
      </c>
      <c r="C54" s="11" t="s">
        <v>9</v>
      </c>
      <c r="D54" s="50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ht="15">
      <c r="A55" s="12" t="s">
        <v>334</v>
      </c>
      <c r="B55" s="17" t="s">
        <v>20</v>
      </c>
      <c r="C55" s="11" t="s">
        <v>9</v>
      </c>
      <c r="D55" s="50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21" ht="15">
      <c r="A56" s="12" t="s">
        <v>335</v>
      </c>
      <c r="B56" s="17" t="s">
        <v>50</v>
      </c>
      <c r="C56" s="11" t="s">
        <v>9</v>
      </c>
      <c r="D56" s="50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1:21" ht="15">
      <c r="A57" s="12" t="s">
        <v>396</v>
      </c>
      <c r="B57" s="68" t="s">
        <v>395</v>
      </c>
      <c r="C57" s="11" t="s">
        <v>9</v>
      </c>
      <c r="D57" s="50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1:21" s="75" customFormat="1" ht="15">
      <c r="A58" s="71" t="s">
        <v>326</v>
      </c>
      <c r="B58" s="72" t="s">
        <v>416</v>
      </c>
      <c r="C58" s="73"/>
      <c r="D58" s="74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</row>
    <row r="59" spans="1:21" ht="15">
      <c r="A59" s="12" t="s">
        <v>336</v>
      </c>
      <c r="B59" s="17" t="s">
        <v>327</v>
      </c>
      <c r="C59" s="11" t="s">
        <v>9</v>
      </c>
      <c r="D59" s="50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</row>
    <row r="60" spans="1:21" ht="15">
      <c r="A60" s="12" t="s">
        <v>337</v>
      </c>
      <c r="B60" s="17" t="s">
        <v>19</v>
      </c>
      <c r="C60" s="11" t="s">
        <v>9</v>
      </c>
      <c r="D60" s="50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</row>
    <row r="61" spans="1:21" ht="15">
      <c r="A61" s="12" t="s">
        <v>338</v>
      </c>
      <c r="B61" s="17" t="s">
        <v>20</v>
      </c>
      <c r="C61" s="11" t="s">
        <v>9</v>
      </c>
      <c r="D61" s="50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ht="15">
      <c r="A62" s="12" t="s">
        <v>339</v>
      </c>
      <c r="B62" s="17" t="s">
        <v>50</v>
      </c>
      <c r="C62" s="11" t="s">
        <v>9</v>
      </c>
      <c r="D62" s="50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</row>
    <row r="63" spans="1:21" ht="15">
      <c r="A63" s="12" t="s">
        <v>397</v>
      </c>
      <c r="B63" s="68" t="s">
        <v>395</v>
      </c>
      <c r="C63" s="11" t="s">
        <v>9</v>
      </c>
      <c r="D63" s="50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</row>
    <row r="64" spans="1:21" ht="31.5">
      <c r="A64" s="9" t="s">
        <v>340</v>
      </c>
      <c r="B64" s="15" t="s">
        <v>26</v>
      </c>
      <c r="C64" s="16" t="s">
        <v>6</v>
      </c>
      <c r="D64" s="51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</row>
    <row r="65" spans="1:21" ht="18">
      <c r="A65" s="12" t="s">
        <v>47</v>
      </c>
      <c r="B65" s="17" t="s">
        <v>7</v>
      </c>
      <c r="C65" s="16" t="s">
        <v>659</v>
      </c>
      <c r="D65" s="50">
        <v>0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66" spans="1:21" ht="15">
      <c r="A66" s="12" t="s">
        <v>48</v>
      </c>
      <c r="B66" s="17" t="s">
        <v>27</v>
      </c>
      <c r="C66" s="16" t="s">
        <v>9</v>
      </c>
      <c r="D66" s="50">
        <f>SUM(E66:U66)</f>
        <v>0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</row>
    <row r="67" spans="1:21" ht="15">
      <c r="A67" s="12" t="s">
        <v>171</v>
      </c>
      <c r="B67" s="18" t="s">
        <v>10</v>
      </c>
      <c r="C67" s="16"/>
      <c r="D67" s="41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</row>
    <row r="68" spans="1:21" ht="15">
      <c r="A68" s="12" t="s">
        <v>241</v>
      </c>
      <c r="B68" s="17" t="s">
        <v>11</v>
      </c>
      <c r="C68" s="16" t="s">
        <v>9</v>
      </c>
      <c r="D68" s="50">
        <f>SUM(E68:U68)</f>
        <v>0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1:21" ht="15">
      <c r="A69" s="12" t="s">
        <v>242</v>
      </c>
      <c r="B69" s="17" t="s">
        <v>12</v>
      </c>
      <c r="C69" s="16" t="s">
        <v>9</v>
      </c>
      <c r="D69" s="50">
        <f>SUM(E69:U69)</f>
        <v>0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1:21" ht="15">
      <c r="A70" s="12" t="s">
        <v>243</v>
      </c>
      <c r="B70" s="17" t="s">
        <v>13</v>
      </c>
      <c r="C70" s="16" t="s">
        <v>9</v>
      </c>
      <c r="D70" s="50">
        <f>SUM(E70:U70)</f>
        <v>0</v>
      </c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1:21" ht="15">
      <c r="A71" s="12" t="s">
        <v>173</v>
      </c>
      <c r="B71" s="18" t="s">
        <v>14</v>
      </c>
      <c r="C71" s="16"/>
      <c r="D71" s="41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1:21" ht="15">
      <c r="A72" s="12" t="s">
        <v>244</v>
      </c>
      <c r="B72" s="17" t="s">
        <v>15</v>
      </c>
      <c r="C72" s="16" t="s">
        <v>9</v>
      </c>
      <c r="D72" s="50">
        <f>SUM(E72:U72)</f>
        <v>0</v>
      </c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1:21" ht="15">
      <c r="A73" s="12" t="s">
        <v>245</v>
      </c>
      <c r="B73" s="17" t="s">
        <v>16</v>
      </c>
      <c r="C73" s="16" t="s">
        <v>9</v>
      </c>
      <c r="D73" s="50">
        <f>SUM(E73:U73)</f>
        <v>0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</row>
    <row r="74" spans="1:21" ht="45">
      <c r="A74" s="12" t="s">
        <v>49</v>
      </c>
      <c r="B74" s="13" t="s">
        <v>408</v>
      </c>
      <c r="C74" s="11"/>
      <c r="D74" s="50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1:21" s="75" customFormat="1" ht="15">
      <c r="A75" s="71" t="s">
        <v>341</v>
      </c>
      <c r="B75" s="72" t="s">
        <v>322</v>
      </c>
      <c r="C75" s="73"/>
      <c r="D75" s="74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1:21" ht="15">
      <c r="A76" s="12" t="s">
        <v>342</v>
      </c>
      <c r="B76" s="17" t="s">
        <v>327</v>
      </c>
      <c r="C76" s="16" t="s">
        <v>6</v>
      </c>
      <c r="D76" s="50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1:21" ht="15">
      <c r="A77" s="12" t="s">
        <v>343</v>
      </c>
      <c r="B77" s="17" t="s">
        <v>19</v>
      </c>
      <c r="C77" s="16" t="s">
        <v>6</v>
      </c>
      <c r="D77" s="50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1:21" ht="15">
      <c r="A78" s="12" t="s">
        <v>344</v>
      </c>
      <c r="B78" s="17" t="s">
        <v>20</v>
      </c>
      <c r="C78" s="16" t="s">
        <v>6</v>
      </c>
      <c r="D78" s="50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</row>
    <row r="79" spans="1:21" ht="15">
      <c r="A79" s="12" t="s">
        <v>345</v>
      </c>
      <c r="B79" s="17" t="s">
        <v>50</v>
      </c>
      <c r="C79" s="16" t="s">
        <v>6</v>
      </c>
      <c r="D79" s="50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1:21" ht="15">
      <c r="A80" s="12" t="s">
        <v>398</v>
      </c>
      <c r="B80" s="68" t="s">
        <v>395</v>
      </c>
      <c r="C80" s="16" t="s">
        <v>6</v>
      </c>
      <c r="D80" s="50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s="75" customFormat="1" ht="15">
      <c r="A81" s="71" t="s">
        <v>346</v>
      </c>
      <c r="B81" s="72" t="s">
        <v>62</v>
      </c>
      <c r="C81" s="73"/>
      <c r="D81" s="74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5">
      <c r="A82" s="12" t="s">
        <v>347</v>
      </c>
      <c r="B82" s="17" t="s">
        <v>327</v>
      </c>
      <c r="C82" s="11" t="s">
        <v>9</v>
      </c>
      <c r="D82" s="50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ht="15">
      <c r="A83" s="12" t="s">
        <v>348</v>
      </c>
      <c r="B83" s="17" t="s">
        <v>19</v>
      </c>
      <c r="C83" s="11" t="s">
        <v>9</v>
      </c>
      <c r="D83" s="50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1:21" ht="15">
      <c r="A84" s="12" t="s">
        <v>349</v>
      </c>
      <c r="B84" s="17" t="s">
        <v>20</v>
      </c>
      <c r="C84" s="11" t="s">
        <v>9</v>
      </c>
      <c r="D84" s="50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1:21" ht="15">
      <c r="A85" s="12" t="s">
        <v>350</v>
      </c>
      <c r="B85" s="17" t="s">
        <v>50</v>
      </c>
      <c r="C85" s="11" t="s">
        <v>9</v>
      </c>
      <c r="D85" s="50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1:21" ht="15">
      <c r="A86" s="12" t="s">
        <v>399</v>
      </c>
      <c r="B86" s="68" t="s">
        <v>395</v>
      </c>
      <c r="C86" s="11" t="s">
        <v>9</v>
      </c>
      <c r="D86" s="50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1:21" s="75" customFormat="1" ht="15">
      <c r="A87" s="71" t="s">
        <v>351</v>
      </c>
      <c r="B87" s="72" t="s">
        <v>416</v>
      </c>
      <c r="C87" s="73"/>
      <c r="D87" s="74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21" ht="15">
      <c r="A88" s="12" t="s">
        <v>352</v>
      </c>
      <c r="B88" s="17" t="s">
        <v>327</v>
      </c>
      <c r="C88" s="11" t="s">
        <v>9</v>
      </c>
      <c r="D88" s="50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1:21" ht="15">
      <c r="A89" s="12" t="s">
        <v>353</v>
      </c>
      <c r="B89" s="17" t="s">
        <v>19</v>
      </c>
      <c r="C89" s="11" t="s">
        <v>9</v>
      </c>
      <c r="D89" s="50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1:21" ht="15">
      <c r="A90" s="12" t="s">
        <v>354</v>
      </c>
      <c r="B90" s="17" t="s">
        <v>20</v>
      </c>
      <c r="C90" s="11" t="s">
        <v>9</v>
      </c>
      <c r="D90" s="50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1:21" ht="15">
      <c r="A91" s="12" t="s">
        <v>355</v>
      </c>
      <c r="B91" s="17" t="s">
        <v>50</v>
      </c>
      <c r="C91" s="11" t="s">
        <v>9</v>
      </c>
      <c r="D91" s="50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1:21" ht="15">
      <c r="A92" s="12" t="s">
        <v>400</v>
      </c>
      <c r="B92" s="68" t="s">
        <v>395</v>
      </c>
      <c r="C92" s="11" t="s">
        <v>9</v>
      </c>
      <c r="D92" s="50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1:21" ht="31.5">
      <c r="A93" s="9" t="s">
        <v>356</v>
      </c>
      <c r="B93" s="15" t="s">
        <v>31</v>
      </c>
      <c r="C93" s="16" t="s">
        <v>6</v>
      </c>
      <c r="D93" s="51">
        <f>SUM(E93:U93)</f>
        <v>0</v>
      </c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</row>
    <row r="94" spans="1:21" ht="18">
      <c r="A94" s="12" t="s">
        <v>53</v>
      </c>
      <c r="B94" s="17" t="s">
        <v>7</v>
      </c>
      <c r="C94" s="16" t="s">
        <v>659</v>
      </c>
      <c r="D94" s="50">
        <f>SUM(E94:U94)</f>
        <v>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1:21" ht="15">
      <c r="A95" s="12" t="s">
        <v>54</v>
      </c>
      <c r="B95" s="17" t="s">
        <v>27</v>
      </c>
      <c r="C95" s="16" t="s">
        <v>9</v>
      </c>
      <c r="D95" s="50">
        <f>SUM(E95:U95)</f>
        <v>0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1:21" ht="15">
      <c r="A96" s="12" t="s">
        <v>284</v>
      </c>
      <c r="B96" s="18" t="s">
        <v>10</v>
      </c>
      <c r="C96" s="16"/>
      <c r="D96" s="41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</row>
    <row r="97" spans="1:21" ht="15">
      <c r="A97" s="12" t="s">
        <v>285</v>
      </c>
      <c r="B97" s="17" t="s">
        <v>11</v>
      </c>
      <c r="C97" s="16" t="s">
        <v>9</v>
      </c>
      <c r="D97" s="50">
        <f>SUM(E97:U97)</f>
        <v>0</v>
      </c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1:21" ht="15">
      <c r="A98" s="12" t="s">
        <v>286</v>
      </c>
      <c r="B98" s="17" t="s">
        <v>12</v>
      </c>
      <c r="C98" s="16" t="s">
        <v>9</v>
      </c>
      <c r="D98" s="50">
        <f>SUM(E98:U98)</f>
        <v>0</v>
      </c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1:21" ht="15">
      <c r="A99" s="12" t="s">
        <v>287</v>
      </c>
      <c r="B99" s="17" t="s">
        <v>13</v>
      </c>
      <c r="C99" s="16" t="s">
        <v>9</v>
      </c>
      <c r="D99" s="50">
        <f>SUM(E99:U99)</f>
        <v>0</v>
      </c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1:21" ht="15">
      <c r="A100" s="12" t="s">
        <v>288</v>
      </c>
      <c r="B100" s="18" t="s">
        <v>14</v>
      </c>
      <c r="C100" s="16"/>
      <c r="D100" s="41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</row>
    <row r="101" spans="1:21" ht="15">
      <c r="A101" s="12" t="s">
        <v>289</v>
      </c>
      <c r="B101" s="17" t="s">
        <v>15</v>
      </c>
      <c r="C101" s="16" t="s">
        <v>9</v>
      </c>
      <c r="D101" s="50">
        <f>SUM(E101:U101)</f>
        <v>0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1:21" ht="15">
      <c r="A102" s="12" t="s">
        <v>290</v>
      </c>
      <c r="B102" s="17" t="s">
        <v>16</v>
      </c>
      <c r="C102" s="16" t="s">
        <v>9</v>
      </c>
      <c r="D102" s="50">
        <f>SUM(E102:U102)</f>
        <v>0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1:21" ht="45">
      <c r="A103" s="12" t="s">
        <v>55</v>
      </c>
      <c r="B103" s="13" t="s">
        <v>409</v>
      </c>
      <c r="C103" s="11"/>
      <c r="D103" s="50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1:21" s="75" customFormat="1" ht="15">
      <c r="A104" s="71" t="s">
        <v>212</v>
      </c>
      <c r="B104" s="72" t="s">
        <v>322</v>
      </c>
      <c r="C104" s="73"/>
      <c r="D104" s="74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1:21" ht="15">
      <c r="A105" s="12" t="s">
        <v>357</v>
      </c>
      <c r="B105" s="17" t="s">
        <v>327</v>
      </c>
      <c r="C105" s="16" t="s">
        <v>6</v>
      </c>
      <c r="D105" s="50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1:21" ht="15">
      <c r="A106" s="12" t="s">
        <v>358</v>
      </c>
      <c r="B106" s="17" t="s">
        <v>19</v>
      </c>
      <c r="C106" s="16" t="s">
        <v>6</v>
      </c>
      <c r="D106" s="50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1:21" ht="15">
      <c r="A107" s="12" t="s">
        <v>359</v>
      </c>
      <c r="B107" s="17" t="s">
        <v>20</v>
      </c>
      <c r="C107" s="16" t="s">
        <v>6</v>
      </c>
      <c r="D107" s="50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1:21" ht="15">
      <c r="A108" s="12" t="s">
        <v>360</v>
      </c>
      <c r="B108" s="17" t="s">
        <v>50</v>
      </c>
      <c r="C108" s="16" t="s">
        <v>6</v>
      </c>
      <c r="D108" s="50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1:21" ht="15">
      <c r="A109" s="12" t="s">
        <v>401</v>
      </c>
      <c r="B109" s="68" t="s">
        <v>395</v>
      </c>
      <c r="C109" s="16" t="s">
        <v>6</v>
      </c>
      <c r="D109" s="50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1:21" s="75" customFormat="1" ht="15">
      <c r="A110" s="71" t="s">
        <v>213</v>
      </c>
      <c r="B110" s="72" t="s">
        <v>62</v>
      </c>
      <c r="C110" s="73"/>
      <c r="D110" s="74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1:21" ht="15">
      <c r="A111" s="12" t="s">
        <v>361</v>
      </c>
      <c r="B111" s="17" t="s">
        <v>327</v>
      </c>
      <c r="C111" s="11" t="s">
        <v>9</v>
      </c>
      <c r="D111" s="50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1" ht="15">
      <c r="A112" s="12" t="s">
        <v>362</v>
      </c>
      <c r="B112" s="17" t="s">
        <v>19</v>
      </c>
      <c r="C112" s="11" t="s">
        <v>9</v>
      </c>
      <c r="D112" s="50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1:21" ht="15">
      <c r="A113" s="12" t="s">
        <v>363</v>
      </c>
      <c r="B113" s="17" t="s">
        <v>20</v>
      </c>
      <c r="C113" s="11" t="s">
        <v>9</v>
      </c>
      <c r="D113" s="50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1:21" ht="15">
      <c r="A114" s="12" t="s">
        <v>364</v>
      </c>
      <c r="B114" s="17" t="s">
        <v>50</v>
      </c>
      <c r="C114" s="11" t="s">
        <v>9</v>
      </c>
      <c r="D114" s="50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1:21" ht="15">
      <c r="A115" s="12" t="s">
        <v>402</v>
      </c>
      <c r="B115" s="68" t="s">
        <v>395</v>
      </c>
      <c r="C115" s="11" t="s">
        <v>9</v>
      </c>
      <c r="D115" s="50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1:21" s="75" customFormat="1" ht="15">
      <c r="A116" s="71" t="s">
        <v>365</v>
      </c>
      <c r="B116" s="72" t="s">
        <v>416</v>
      </c>
      <c r="C116" s="73"/>
      <c r="D116" s="74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</row>
    <row r="117" spans="1:21" ht="15">
      <c r="A117" s="12" t="s">
        <v>366</v>
      </c>
      <c r="B117" s="17" t="s">
        <v>327</v>
      </c>
      <c r="C117" s="11" t="s">
        <v>9</v>
      </c>
      <c r="D117" s="50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:21" ht="15">
      <c r="A118" s="12" t="s">
        <v>367</v>
      </c>
      <c r="B118" s="17" t="s">
        <v>19</v>
      </c>
      <c r="C118" s="11" t="s">
        <v>9</v>
      </c>
      <c r="D118" s="50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</row>
    <row r="119" spans="1:21" ht="15">
      <c r="A119" s="12" t="s">
        <v>368</v>
      </c>
      <c r="B119" s="17" t="s">
        <v>20</v>
      </c>
      <c r="C119" s="11" t="s">
        <v>9</v>
      </c>
      <c r="D119" s="50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</row>
    <row r="120" spans="1:21" ht="15">
      <c r="A120" s="12" t="s">
        <v>369</v>
      </c>
      <c r="B120" s="17" t="s">
        <v>50</v>
      </c>
      <c r="C120" s="11" t="s">
        <v>9</v>
      </c>
      <c r="D120" s="50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</row>
    <row r="121" spans="1:21" ht="15">
      <c r="A121" s="12" t="s">
        <v>403</v>
      </c>
      <c r="B121" s="68" t="s">
        <v>395</v>
      </c>
      <c r="C121" s="11" t="s">
        <v>9</v>
      </c>
      <c r="D121" s="50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</row>
    <row r="122" spans="1:21" ht="31.5">
      <c r="A122" s="9" t="s">
        <v>370</v>
      </c>
      <c r="B122" s="15" t="s">
        <v>45</v>
      </c>
      <c r="C122" s="16" t="s">
        <v>6</v>
      </c>
      <c r="D122" s="51">
        <f>SUM(E122:U122)</f>
        <v>0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</row>
    <row r="123" spans="1:21" ht="18">
      <c r="A123" s="12" t="s">
        <v>58</v>
      </c>
      <c r="B123" s="17" t="s">
        <v>7</v>
      </c>
      <c r="C123" s="16" t="s">
        <v>659</v>
      </c>
      <c r="D123" s="50">
        <f>SUM(E123:U123)</f>
        <v>0</v>
      </c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1:21" ht="15">
      <c r="A124" s="12" t="s">
        <v>59</v>
      </c>
      <c r="B124" s="17" t="s">
        <v>27</v>
      </c>
      <c r="C124" s="16" t="s">
        <v>9</v>
      </c>
      <c r="D124" s="50">
        <f>SUM(E124:U124)</f>
        <v>0</v>
      </c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</row>
    <row r="125" spans="1:21" ht="15">
      <c r="A125" s="12" t="s">
        <v>371</v>
      </c>
      <c r="B125" s="18" t="s">
        <v>10</v>
      </c>
      <c r="C125" s="16"/>
      <c r="D125" s="41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1:21" ht="15">
      <c r="A126" s="12" t="s">
        <v>372</v>
      </c>
      <c r="B126" s="17" t="s">
        <v>11</v>
      </c>
      <c r="C126" s="16" t="s">
        <v>9</v>
      </c>
      <c r="D126" s="50">
        <f>SUM(E126:U126)</f>
        <v>0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</row>
    <row r="127" spans="1:21" ht="15">
      <c r="A127" s="12" t="s">
        <v>373</v>
      </c>
      <c r="B127" s="17" t="s">
        <v>12</v>
      </c>
      <c r="C127" s="16" t="s">
        <v>9</v>
      </c>
      <c r="D127" s="50">
        <f>SUM(E127:U127)</f>
        <v>0</v>
      </c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</row>
    <row r="128" spans="1:21" ht="15">
      <c r="A128" s="12" t="s">
        <v>374</v>
      </c>
      <c r="B128" s="17" t="s">
        <v>13</v>
      </c>
      <c r="C128" s="16" t="s">
        <v>9</v>
      </c>
      <c r="D128" s="50">
        <f>SUM(E128:U128)</f>
        <v>0</v>
      </c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</row>
    <row r="129" spans="1:21" ht="15">
      <c r="A129" s="12" t="s">
        <v>375</v>
      </c>
      <c r="B129" s="18" t="s">
        <v>14</v>
      </c>
      <c r="C129" s="16"/>
      <c r="D129" s="41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1:21" ht="15">
      <c r="A130" s="12" t="s">
        <v>376</v>
      </c>
      <c r="B130" s="17" t="s">
        <v>15</v>
      </c>
      <c r="C130" s="16" t="s">
        <v>9</v>
      </c>
      <c r="D130" s="50">
        <f>SUM(E130:U130)</f>
        <v>0</v>
      </c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</row>
    <row r="131" spans="1:21" ht="15">
      <c r="A131" s="12" t="s">
        <v>377</v>
      </c>
      <c r="B131" s="17" t="s">
        <v>16</v>
      </c>
      <c r="C131" s="16" t="s">
        <v>9</v>
      </c>
      <c r="D131" s="50">
        <f>SUM(E131:U131)</f>
        <v>0</v>
      </c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</row>
    <row r="132" spans="1:21" ht="45">
      <c r="A132" s="12" t="s">
        <v>60</v>
      </c>
      <c r="B132" s="13" t="s">
        <v>410</v>
      </c>
      <c r="C132" s="11"/>
      <c r="D132" s="50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</row>
    <row r="133" spans="1:21" s="75" customFormat="1" ht="15">
      <c r="A133" s="71" t="s">
        <v>378</v>
      </c>
      <c r="B133" s="72" t="s">
        <v>322</v>
      </c>
      <c r="C133" s="73"/>
      <c r="D133" s="74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</row>
    <row r="134" spans="1:21" ht="15">
      <c r="A134" s="12" t="s">
        <v>379</v>
      </c>
      <c r="B134" s="17" t="s">
        <v>327</v>
      </c>
      <c r="C134" s="16" t="s">
        <v>6</v>
      </c>
      <c r="D134" s="50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</row>
    <row r="135" spans="1:21" ht="15">
      <c r="A135" s="12" t="s">
        <v>380</v>
      </c>
      <c r="B135" s="17" t="s">
        <v>19</v>
      </c>
      <c r="C135" s="16" t="s">
        <v>6</v>
      </c>
      <c r="D135" s="50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1:21" ht="15">
      <c r="A136" s="12" t="s">
        <v>381</v>
      </c>
      <c r="B136" s="17" t="s">
        <v>20</v>
      </c>
      <c r="C136" s="16" t="s">
        <v>6</v>
      </c>
      <c r="D136" s="50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</row>
    <row r="137" spans="1:21" ht="15">
      <c r="A137" s="12" t="s">
        <v>382</v>
      </c>
      <c r="B137" s="17" t="s">
        <v>50</v>
      </c>
      <c r="C137" s="16" t="s">
        <v>6</v>
      </c>
      <c r="D137" s="50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</row>
    <row r="138" spans="1:21" ht="15">
      <c r="A138" s="12" t="s">
        <v>404</v>
      </c>
      <c r="B138" s="68" t="s">
        <v>395</v>
      </c>
      <c r="C138" s="16" t="s">
        <v>6</v>
      </c>
      <c r="D138" s="50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</row>
    <row r="139" spans="1:21" s="75" customFormat="1" ht="15">
      <c r="A139" s="71" t="s">
        <v>383</v>
      </c>
      <c r="B139" s="72" t="s">
        <v>62</v>
      </c>
      <c r="C139" s="73"/>
      <c r="D139" s="74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</row>
    <row r="140" spans="1:21" ht="15">
      <c r="A140" s="12" t="s">
        <v>384</v>
      </c>
      <c r="B140" s="17" t="s">
        <v>327</v>
      </c>
      <c r="C140" s="11" t="s">
        <v>9</v>
      </c>
      <c r="D140" s="50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</row>
    <row r="141" spans="1:21" ht="15">
      <c r="A141" s="12" t="s">
        <v>385</v>
      </c>
      <c r="B141" s="17" t="s">
        <v>19</v>
      </c>
      <c r="C141" s="11" t="s">
        <v>9</v>
      </c>
      <c r="D141" s="50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1:21" ht="15">
      <c r="A142" s="12" t="s">
        <v>386</v>
      </c>
      <c r="B142" s="17" t="s">
        <v>20</v>
      </c>
      <c r="C142" s="11" t="s">
        <v>9</v>
      </c>
      <c r="D142" s="50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</row>
    <row r="143" spans="1:21" ht="15">
      <c r="A143" s="12" t="s">
        <v>387</v>
      </c>
      <c r="B143" s="17" t="s">
        <v>50</v>
      </c>
      <c r="C143" s="11" t="s">
        <v>9</v>
      </c>
      <c r="D143" s="50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</row>
    <row r="144" spans="1:21" ht="15">
      <c r="A144" s="12" t="s">
        <v>405</v>
      </c>
      <c r="B144" s="68" t="s">
        <v>395</v>
      </c>
      <c r="C144" s="11" t="s">
        <v>9</v>
      </c>
      <c r="D144" s="50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</row>
    <row r="145" spans="1:21" s="75" customFormat="1" ht="15">
      <c r="A145" s="71" t="s">
        <v>388</v>
      </c>
      <c r="B145" s="72" t="s">
        <v>416</v>
      </c>
      <c r="C145" s="73"/>
      <c r="D145" s="74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</row>
    <row r="146" spans="1:21" ht="15">
      <c r="A146" s="12" t="s">
        <v>389</v>
      </c>
      <c r="B146" s="17" t="s">
        <v>327</v>
      </c>
      <c r="C146" s="11" t="s">
        <v>9</v>
      </c>
      <c r="D146" s="50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</row>
    <row r="147" spans="1:21" ht="15">
      <c r="A147" s="12" t="s">
        <v>390</v>
      </c>
      <c r="B147" s="17" t="s">
        <v>19</v>
      </c>
      <c r="C147" s="11" t="s">
        <v>9</v>
      </c>
      <c r="D147" s="50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</row>
    <row r="148" spans="1:21" ht="15">
      <c r="A148" s="12" t="s">
        <v>391</v>
      </c>
      <c r="B148" s="17" t="s">
        <v>20</v>
      </c>
      <c r="C148" s="11" t="s">
        <v>9</v>
      </c>
      <c r="D148" s="50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</row>
    <row r="149" spans="1:21" ht="15">
      <c r="A149" s="12" t="s">
        <v>392</v>
      </c>
      <c r="B149" s="17" t="s">
        <v>50</v>
      </c>
      <c r="C149" s="11" t="s">
        <v>9</v>
      </c>
      <c r="D149" s="50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</row>
    <row r="150" spans="1:21" ht="15">
      <c r="A150" s="12" t="s">
        <v>406</v>
      </c>
      <c r="B150" s="68" t="s">
        <v>395</v>
      </c>
      <c r="C150" s="11" t="s">
        <v>9</v>
      </c>
      <c r="D150" s="50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</row>
    <row r="151" spans="1:21" ht="53.25" customHeight="1">
      <c r="A151" s="69" t="s">
        <v>393</v>
      </c>
      <c r="B151" s="66" t="s">
        <v>417</v>
      </c>
      <c r="C151" s="67" t="s">
        <v>6</v>
      </c>
      <c r="D151" s="51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</row>
    <row r="152" spans="1:21" ht="15">
      <c r="A152" s="70" t="s">
        <v>71</v>
      </c>
      <c r="B152" s="68" t="s">
        <v>411</v>
      </c>
      <c r="C152" s="67" t="s">
        <v>9</v>
      </c>
      <c r="D152" s="50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</row>
    <row r="153" spans="1:21" ht="15">
      <c r="A153" s="70" t="s">
        <v>72</v>
      </c>
      <c r="B153" s="68" t="s">
        <v>412</v>
      </c>
      <c r="C153" s="67" t="s">
        <v>9</v>
      </c>
      <c r="D153" s="50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1:21" ht="17.25" customHeight="1">
      <c r="A154" s="70" t="s">
        <v>73</v>
      </c>
      <c r="B154" s="68" t="s">
        <v>550</v>
      </c>
      <c r="C154" s="67" t="s">
        <v>6</v>
      </c>
      <c r="D154" s="50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">
      <c r="A155" s="70" t="s">
        <v>429</v>
      </c>
      <c r="B155" s="68" t="s">
        <v>327</v>
      </c>
      <c r="C155" s="67" t="s">
        <v>6</v>
      </c>
      <c r="D155" s="50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</row>
    <row r="156" spans="1:21" ht="15">
      <c r="A156" s="70" t="s">
        <v>430</v>
      </c>
      <c r="B156" s="68" t="s">
        <v>19</v>
      </c>
      <c r="C156" s="67" t="s">
        <v>6</v>
      </c>
      <c r="D156" s="50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</row>
    <row r="157" spans="1:21" ht="15">
      <c r="A157" s="70" t="s">
        <v>431</v>
      </c>
      <c r="B157" s="68" t="s">
        <v>413</v>
      </c>
      <c r="C157" s="67" t="s">
        <v>6</v>
      </c>
      <c r="D157" s="50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</row>
    <row r="158" spans="1:21" ht="15">
      <c r="A158" s="70" t="s">
        <v>432</v>
      </c>
      <c r="B158" s="68" t="s">
        <v>414</v>
      </c>
      <c r="C158" s="67" t="s">
        <v>6</v>
      </c>
      <c r="D158" s="50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">
      <c r="A159" s="70" t="s">
        <v>433</v>
      </c>
      <c r="B159" s="68" t="s">
        <v>395</v>
      </c>
      <c r="C159" s="67" t="s">
        <v>6</v>
      </c>
      <c r="D159" s="50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1:21" ht="30">
      <c r="A160" s="70">
        <v>9.4</v>
      </c>
      <c r="B160" s="68" t="s">
        <v>551</v>
      </c>
      <c r="C160" s="67" t="s">
        <v>9</v>
      </c>
      <c r="D160" s="50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</row>
    <row r="161" spans="1:21" ht="30">
      <c r="A161" s="70" t="s">
        <v>434</v>
      </c>
      <c r="B161" s="68" t="s">
        <v>552</v>
      </c>
      <c r="C161" s="67" t="s">
        <v>9</v>
      </c>
      <c r="D161" s="51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</row>
    <row r="162" spans="1:21" ht="30">
      <c r="A162" s="70">
        <v>9.5</v>
      </c>
      <c r="B162" s="68" t="s">
        <v>553</v>
      </c>
      <c r="C162" s="67" t="s">
        <v>9</v>
      </c>
      <c r="D162" s="51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</row>
    <row r="163" spans="1:21" ht="30">
      <c r="A163" s="70" t="s">
        <v>435</v>
      </c>
      <c r="B163" s="68" t="s">
        <v>554</v>
      </c>
      <c r="C163" s="67" t="s">
        <v>9</v>
      </c>
      <c r="D163" s="51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</row>
    <row r="164" spans="1:21" ht="63">
      <c r="A164" s="69" t="s">
        <v>436</v>
      </c>
      <c r="B164" s="66" t="s">
        <v>555</v>
      </c>
      <c r="C164" s="67" t="s">
        <v>6</v>
      </c>
      <c r="D164" s="51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</row>
    <row r="165" spans="1:21" ht="15">
      <c r="A165" s="70">
        <v>10.1</v>
      </c>
      <c r="B165" s="68" t="s">
        <v>27</v>
      </c>
      <c r="C165" s="67" t="s">
        <v>9</v>
      </c>
      <c r="D165" s="51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</row>
    <row r="166" spans="1:21" ht="15">
      <c r="A166" s="70">
        <v>10.2</v>
      </c>
      <c r="B166" s="68" t="s">
        <v>412</v>
      </c>
      <c r="C166" s="67" t="s">
        <v>9</v>
      </c>
      <c r="D166" s="43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</row>
    <row r="167" spans="1:21" ht="16.5" customHeight="1">
      <c r="A167" s="70">
        <v>10.3</v>
      </c>
      <c r="B167" s="68" t="s">
        <v>550</v>
      </c>
      <c r="C167" s="67" t="s">
        <v>6</v>
      </c>
      <c r="D167" s="50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</row>
    <row r="168" spans="1:21" ht="15">
      <c r="A168" s="70" t="s">
        <v>437</v>
      </c>
      <c r="B168" s="68" t="s">
        <v>19</v>
      </c>
      <c r="C168" s="67" t="s">
        <v>6</v>
      </c>
      <c r="D168" s="50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</row>
    <row r="169" spans="1:21" ht="15">
      <c r="A169" s="70" t="s">
        <v>438</v>
      </c>
      <c r="B169" s="68" t="s">
        <v>20</v>
      </c>
      <c r="C169" s="67" t="s">
        <v>6</v>
      </c>
      <c r="D169" s="50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</row>
    <row r="170" spans="1:21" ht="15">
      <c r="A170" s="70" t="s">
        <v>439</v>
      </c>
      <c r="B170" s="68" t="s">
        <v>414</v>
      </c>
      <c r="C170" s="67" t="s">
        <v>6</v>
      </c>
      <c r="D170" s="50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</row>
    <row r="171" spans="1:21" ht="15">
      <c r="A171" s="70" t="s">
        <v>440</v>
      </c>
      <c r="B171" s="68" t="s">
        <v>395</v>
      </c>
      <c r="C171" s="67" t="s">
        <v>6</v>
      </c>
      <c r="D171" s="50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</row>
    <row r="172" spans="1:21" ht="30">
      <c r="A172" s="70">
        <v>10.4</v>
      </c>
      <c r="B172" s="68" t="s">
        <v>551</v>
      </c>
      <c r="C172" s="67" t="s">
        <v>9</v>
      </c>
      <c r="D172" s="50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</row>
    <row r="173" spans="1:21" ht="30">
      <c r="A173" s="70" t="s">
        <v>441</v>
      </c>
      <c r="B173" s="68" t="s">
        <v>552</v>
      </c>
      <c r="C173" s="67" t="s">
        <v>9</v>
      </c>
      <c r="D173" s="50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</row>
    <row r="174" spans="1:21" ht="30">
      <c r="A174" s="70">
        <v>10.5</v>
      </c>
      <c r="B174" s="68" t="s">
        <v>553</v>
      </c>
      <c r="C174" s="67" t="s">
        <v>9</v>
      </c>
      <c r="D174" s="43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</row>
    <row r="175" spans="1:21" ht="30">
      <c r="A175" s="70" t="s">
        <v>442</v>
      </c>
      <c r="B175" s="68" t="s">
        <v>556</v>
      </c>
      <c r="C175" s="67" t="s">
        <v>9</v>
      </c>
      <c r="D175" s="50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</row>
    <row r="176" spans="1:21" ht="18" customHeight="1">
      <c r="A176" s="69" t="s">
        <v>443</v>
      </c>
      <c r="B176" s="66" t="s">
        <v>415</v>
      </c>
      <c r="C176" s="67" t="s">
        <v>6</v>
      </c>
      <c r="D176" s="50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</row>
    <row r="177" spans="1:21" ht="15">
      <c r="A177" s="70" t="s">
        <v>76</v>
      </c>
      <c r="B177" s="68" t="s">
        <v>27</v>
      </c>
      <c r="C177" s="67" t="s">
        <v>9</v>
      </c>
      <c r="D177" s="50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</row>
    <row r="178" spans="1:21" ht="15">
      <c r="A178" s="70" t="s">
        <v>77</v>
      </c>
      <c r="B178" s="68" t="s">
        <v>412</v>
      </c>
      <c r="C178" s="67" t="s">
        <v>9</v>
      </c>
      <c r="D178" s="50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</row>
    <row r="179" spans="1:21" ht="30">
      <c r="A179" s="70" t="s">
        <v>539</v>
      </c>
      <c r="B179" s="68" t="s">
        <v>550</v>
      </c>
      <c r="C179" s="67" t="s">
        <v>6</v>
      </c>
      <c r="D179" s="50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</row>
    <row r="180" spans="1:21" ht="15">
      <c r="A180" s="70" t="s">
        <v>540</v>
      </c>
      <c r="B180" s="68" t="s">
        <v>19</v>
      </c>
      <c r="C180" s="67" t="s">
        <v>6</v>
      </c>
      <c r="D180" s="50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</row>
    <row r="181" spans="1:21" ht="15">
      <c r="A181" s="70" t="s">
        <v>541</v>
      </c>
      <c r="B181" s="68" t="s">
        <v>20</v>
      </c>
      <c r="C181" s="67" t="s">
        <v>6</v>
      </c>
      <c r="D181" s="50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</row>
    <row r="182" spans="1:21" ht="15">
      <c r="A182" s="70" t="s">
        <v>542</v>
      </c>
      <c r="B182" s="68" t="s">
        <v>414</v>
      </c>
      <c r="C182" s="67" t="s">
        <v>6</v>
      </c>
      <c r="D182" s="50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</row>
    <row r="183" spans="1:21" ht="15">
      <c r="A183" s="70" t="s">
        <v>543</v>
      </c>
      <c r="B183" s="68" t="s">
        <v>395</v>
      </c>
      <c r="C183" s="67" t="s">
        <v>6</v>
      </c>
      <c r="D183" s="50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</row>
    <row r="184" spans="1:21" ht="30">
      <c r="A184" s="70" t="s">
        <v>544</v>
      </c>
      <c r="B184" s="68" t="s">
        <v>551</v>
      </c>
      <c r="C184" s="67" t="s">
        <v>9</v>
      </c>
      <c r="D184" s="50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</row>
    <row r="185" spans="1:21" ht="30">
      <c r="A185" s="70" t="s">
        <v>545</v>
      </c>
      <c r="B185" s="68" t="s">
        <v>552</v>
      </c>
      <c r="C185" s="67" t="s">
        <v>9</v>
      </c>
      <c r="D185" s="50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</row>
    <row r="186" spans="1:21" ht="30">
      <c r="A186" s="70" t="s">
        <v>546</v>
      </c>
      <c r="B186" s="68" t="s">
        <v>553</v>
      </c>
      <c r="C186" s="67" t="s">
        <v>9</v>
      </c>
      <c r="D186" s="50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</row>
    <row r="187" spans="1:21" ht="30">
      <c r="A187" s="70" t="s">
        <v>547</v>
      </c>
      <c r="B187" s="68" t="s">
        <v>556</v>
      </c>
      <c r="C187" s="67" t="s">
        <v>9</v>
      </c>
      <c r="D187" s="50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</row>
    <row r="188" spans="1:21" ht="31.5">
      <c r="A188" s="87" t="s">
        <v>78</v>
      </c>
      <c r="B188" s="88" t="s">
        <v>557</v>
      </c>
      <c r="C188" s="77" t="s">
        <v>6</v>
      </c>
      <c r="D188" s="127">
        <v>4</v>
      </c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</row>
    <row r="189" spans="1:21" ht="30">
      <c r="A189" s="78" t="s">
        <v>79</v>
      </c>
      <c r="B189" s="79" t="s">
        <v>548</v>
      </c>
      <c r="C189" s="77" t="s">
        <v>9</v>
      </c>
      <c r="D189" s="103">
        <v>2.17</v>
      </c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</row>
    <row r="190" spans="1:21" ht="30">
      <c r="A190" s="78" t="s">
        <v>80</v>
      </c>
      <c r="B190" s="79" t="s">
        <v>549</v>
      </c>
      <c r="C190" s="77" t="s">
        <v>9</v>
      </c>
      <c r="D190" s="103">
        <v>0.674</v>
      </c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1:21" ht="15.75">
      <c r="A191" s="80" t="s">
        <v>246</v>
      </c>
      <c r="B191" s="81" t="s">
        <v>61</v>
      </c>
      <c r="C191" s="82" t="s">
        <v>6</v>
      </c>
      <c r="D191" s="51">
        <f>SUM(E191:U191)</f>
        <v>0</v>
      </c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</row>
    <row r="192" spans="1:21" ht="15">
      <c r="A192" s="12" t="s">
        <v>247</v>
      </c>
      <c r="B192" s="17" t="s">
        <v>62</v>
      </c>
      <c r="C192" s="21" t="s">
        <v>9</v>
      </c>
      <c r="D192" s="50">
        <f>SUM(E192:U192)</f>
        <v>0</v>
      </c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</row>
    <row r="193" spans="1:21" ht="15">
      <c r="A193" s="12" t="s">
        <v>248</v>
      </c>
      <c r="B193" s="20" t="s">
        <v>416</v>
      </c>
      <c r="C193" s="21" t="s">
        <v>9</v>
      </c>
      <c r="D193" s="50">
        <f>SUM(E193:U193)</f>
        <v>0</v>
      </c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</row>
    <row r="194" spans="1:21" ht="30">
      <c r="A194" s="12" t="s">
        <v>249</v>
      </c>
      <c r="B194" s="17" t="s">
        <v>63</v>
      </c>
      <c r="C194" s="16" t="s">
        <v>659</v>
      </c>
      <c r="D194" s="50">
        <f>SUM(E194:U194)</f>
        <v>0</v>
      </c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</row>
    <row r="195" spans="1:21" ht="45">
      <c r="A195" s="12" t="s">
        <v>250</v>
      </c>
      <c r="B195" s="17" t="s">
        <v>64</v>
      </c>
      <c r="C195" s="21" t="s">
        <v>9</v>
      </c>
      <c r="D195" s="50">
        <f>SUM(E195:U195)</f>
        <v>0</v>
      </c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</row>
    <row r="196" spans="1:21" ht="15.75">
      <c r="A196" s="9" t="s">
        <v>291</v>
      </c>
      <c r="B196" s="15" t="s">
        <v>65</v>
      </c>
      <c r="C196" s="21" t="s">
        <v>6</v>
      </c>
      <c r="D196" s="51">
        <v>1</v>
      </c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</row>
    <row r="197" spans="1:21" ht="15">
      <c r="A197" s="12" t="s">
        <v>292</v>
      </c>
      <c r="B197" s="17" t="s">
        <v>62</v>
      </c>
      <c r="C197" s="21" t="s">
        <v>9</v>
      </c>
      <c r="D197" s="50">
        <v>0.04</v>
      </c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</row>
    <row r="198" spans="1:21" ht="15">
      <c r="A198" s="12" t="s">
        <v>293</v>
      </c>
      <c r="B198" s="20" t="s">
        <v>416</v>
      </c>
      <c r="C198" s="21" t="s">
        <v>9</v>
      </c>
      <c r="D198" s="50">
        <v>0.014</v>
      </c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</row>
    <row r="199" spans="1:21" ht="30">
      <c r="A199" s="12" t="s">
        <v>294</v>
      </c>
      <c r="B199" s="17" t="s">
        <v>425</v>
      </c>
      <c r="C199" s="16" t="s">
        <v>659</v>
      </c>
      <c r="D199" s="117" t="s">
        <v>660</v>
      </c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</row>
    <row r="200" spans="1:21" ht="30">
      <c r="A200" s="12" t="s">
        <v>295</v>
      </c>
      <c r="B200" s="17" t="s">
        <v>426</v>
      </c>
      <c r="C200" s="21" t="s">
        <v>9</v>
      </c>
      <c r="D200" s="50">
        <f aca="true" t="shared" si="2" ref="D200:D210">SUM(E200:U200)</f>
        <v>0</v>
      </c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</row>
    <row r="201" spans="1:21" ht="15.75">
      <c r="A201" s="9" t="s">
        <v>296</v>
      </c>
      <c r="B201" s="15" t="s">
        <v>66</v>
      </c>
      <c r="C201" s="21" t="s">
        <v>6</v>
      </c>
      <c r="D201" s="51">
        <f t="shared" si="2"/>
        <v>0</v>
      </c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</row>
    <row r="202" spans="1:21" ht="15">
      <c r="A202" s="12" t="s">
        <v>297</v>
      </c>
      <c r="B202" s="17" t="s">
        <v>62</v>
      </c>
      <c r="C202" s="21" t="s">
        <v>9</v>
      </c>
      <c r="D202" s="50">
        <f t="shared" si="2"/>
        <v>0</v>
      </c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</row>
    <row r="203" spans="1:21" ht="15">
      <c r="A203" s="12" t="s">
        <v>298</v>
      </c>
      <c r="B203" s="20" t="s">
        <v>416</v>
      </c>
      <c r="C203" s="21" t="s">
        <v>9</v>
      </c>
      <c r="D203" s="50">
        <f t="shared" si="2"/>
        <v>0</v>
      </c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</row>
    <row r="204" spans="1:21" ht="30">
      <c r="A204" s="12" t="s">
        <v>299</v>
      </c>
      <c r="B204" s="17" t="s">
        <v>67</v>
      </c>
      <c r="C204" s="16" t="s">
        <v>659</v>
      </c>
      <c r="D204" s="50">
        <f t="shared" si="2"/>
        <v>0</v>
      </c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</row>
    <row r="205" spans="1:21" ht="45">
      <c r="A205" s="12" t="s">
        <v>300</v>
      </c>
      <c r="B205" s="17" t="s">
        <v>68</v>
      </c>
      <c r="C205" s="21" t="s">
        <v>9</v>
      </c>
      <c r="D205" s="50">
        <f t="shared" si="2"/>
        <v>0</v>
      </c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1:21" ht="31.5">
      <c r="A206" s="9" t="s">
        <v>533</v>
      </c>
      <c r="B206" s="81" t="s">
        <v>278</v>
      </c>
      <c r="C206" s="21" t="s">
        <v>6</v>
      </c>
      <c r="D206" s="51">
        <f t="shared" si="2"/>
        <v>0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</row>
    <row r="207" spans="1:21" ht="15">
      <c r="A207" s="12" t="s">
        <v>534</v>
      </c>
      <c r="B207" s="17" t="s">
        <v>62</v>
      </c>
      <c r="C207" s="21" t="s">
        <v>9</v>
      </c>
      <c r="D207" s="50">
        <f t="shared" si="2"/>
        <v>0</v>
      </c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1:21" ht="15">
      <c r="A208" s="12" t="s">
        <v>535</v>
      </c>
      <c r="B208" s="20" t="s">
        <v>416</v>
      </c>
      <c r="C208" s="21" t="s">
        <v>9</v>
      </c>
      <c r="D208" s="50">
        <f t="shared" si="2"/>
        <v>0</v>
      </c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</row>
    <row r="209" spans="1:21" ht="30">
      <c r="A209" s="12" t="s">
        <v>536</v>
      </c>
      <c r="B209" s="17" t="s">
        <v>69</v>
      </c>
      <c r="C209" s="16" t="s">
        <v>659</v>
      </c>
      <c r="D209" s="50">
        <f t="shared" si="2"/>
        <v>0</v>
      </c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</row>
    <row r="210" spans="1:21" ht="30">
      <c r="A210" s="22" t="s">
        <v>537</v>
      </c>
      <c r="B210" s="23" t="s">
        <v>428</v>
      </c>
      <c r="C210" s="24" t="s">
        <v>9</v>
      </c>
      <c r="D210" s="50">
        <f t="shared" si="2"/>
        <v>0</v>
      </c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</row>
    <row r="211" spans="1:21" ht="45">
      <c r="A211" s="76" t="s">
        <v>538</v>
      </c>
      <c r="B211" s="20" t="s">
        <v>418</v>
      </c>
      <c r="C211" s="29" t="s">
        <v>6</v>
      </c>
      <c r="D211" s="76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</row>
    <row r="212" spans="1:21" ht="15.75">
      <c r="A212" s="131" t="s">
        <v>183</v>
      </c>
      <c r="B212" s="132"/>
      <c r="C212" s="132"/>
      <c r="D212" s="132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</row>
    <row r="213" spans="1:21" ht="31.5">
      <c r="A213" s="15" t="s">
        <v>18</v>
      </c>
      <c r="B213" s="15" t="s">
        <v>666</v>
      </c>
      <c r="C213" s="19" t="s">
        <v>9</v>
      </c>
      <c r="D213" s="50">
        <v>118.144</v>
      </c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</row>
    <row r="214" spans="1:21" ht="47.25">
      <c r="A214" s="46" t="s">
        <v>230</v>
      </c>
      <c r="B214" s="81" t="s">
        <v>427</v>
      </c>
      <c r="C214" s="19" t="s">
        <v>9</v>
      </c>
      <c r="D214" s="43">
        <v>118.144</v>
      </c>
      <c r="E214" s="95">
        <f>SUM(E215:E220)</f>
        <v>0</v>
      </c>
      <c r="F214" s="95">
        <f aca="true" t="shared" si="3" ref="F214:U214">SUM(F215:F220)</f>
        <v>0</v>
      </c>
      <c r="G214" s="95">
        <f t="shared" si="3"/>
        <v>0</v>
      </c>
      <c r="H214" s="95">
        <f t="shared" si="3"/>
        <v>0</v>
      </c>
      <c r="I214" s="95">
        <f t="shared" si="3"/>
        <v>0</v>
      </c>
      <c r="J214" s="95">
        <f t="shared" si="3"/>
        <v>0</v>
      </c>
      <c r="K214" s="95">
        <f t="shared" si="3"/>
        <v>0</v>
      </c>
      <c r="L214" s="95">
        <f t="shared" si="3"/>
        <v>0</v>
      </c>
      <c r="M214" s="95">
        <f t="shared" si="3"/>
        <v>0</v>
      </c>
      <c r="N214" s="95">
        <f t="shared" si="3"/>
        <v>0</v>
      </c>
      <c r="O214" s="95">
        <f t="shared" si="3"/>
        <v>0</v>
      </c>
      <c r="P214" s="95">
        <f t="shared" si="3"/>
        <v>0</v>
      </c>
      <c r="Q214" s="95">
        <f t="shared" si="3"/>
        <v>0</v>
      </c>
      <c r="R214" s="95">
        <f t="shared" si="3"/>
        <v>0</v>
      </c>
      <c r="S214" s="95">
        <f t="shared" si="3"/>
        <v>0</v>
      </c>
      <c r="T214" s="95">
        <f t="shared" si="3"/>
        <v>0</v>
      </c>
      <c r="U214" s="95">
        <f t="shared" si="3"/>
        <v>0</v>
      </c>
    </row>
    <row r="215" spans="1:21" ht="15">
      <c r="A215" s="48" t="s">
        <v>22</v>
      </c>
      <c r="B215" s="48" t="s">
        <v>83</v>
      </c>
      <c r="C215" s="19" t="s">
        <v>9</v>
      </c>
      <c r="D215" s="43">
        <v>0.2</v>
      </c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</row>
    <row r="216" spans="1:21" ht="15">
      <c r="A216" s="48" t="s">
        <v>23</v>
      </c>
      <c r="B216" s="47" t="s">
        <v>84</v>
      </c>
      <c r="C216" s="19" t="s">
        <v>9</v>
      </c>
      <c r="D216" s="126">
        <v>1.03</v>
      </c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</row>
    <row r="217" spans="1:21" ht="15">
      <c r="A217" s="48" t="s">
        <v>95</v>
      </c>
      <c r="B217" s="48" t="s">
        <v>238</v>
      </c>
      <c r="C217" s="19" t="s">
        <v>9</v>
      </c>
      <c r="D217" s="118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</row>
    <row r="218" spans="1:21" ht="15">
      <c r="A218" s="48" t="s">
        <v>96</v>
      </c>
      <c r="B218" s="47" t="s">
        <v>85</v>
      </c>
      <c r="C218" s="19" t="s">
        <v>9</v>
      </c>
      <c r="D218" s="4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</row>
    <row r="219" spans="1:21" ht="15">
      <c r="A219" s="48" t="s">
        <v>97</v>
      </c>
      <c r="B219" s="47" t="s">
        <v>86</v>
      </c>
      <c r="C219" s="19" t="s">
        <v>9</v>
      </c>
      <c r="D219" s="43">
        <v>116.914</v>
      </c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</row>
    <row r="220" spans="1:21" ht="15">
      <c r="A220" s="48" t="s">
        <v>99</v>
      </c>
      <c r="B220" s="48" t="s">
        <v>98</v>
      </c>
      <c r="C220" s="19" t="s">
        <v>9</v>
      </c>
      <c r="D220" s="4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</row>
    <row r="221" spans="1:21" ht="15.75">
      <c r="A221" s="45"/>
      <c r="B221" s="89" t="s">
        <v>82</v>
      </c>
      <c r="C221" s="19" t="s">
        <v>239</v>
      </c>
      <c r="D221" s="42">
        <v>100</v>
      </c>
      <c r="E221" s="109">
        <f aca="true" t="shared" si="4" ref="E221:F227">IF($F$213=0,0,E214*100/$F$213)</f>
        <v>0</v>
      </c>
      <c r="F221" s="109">
        <f t="shared" si="4"/>
        <v>0</v>
      </c>
      <c r="G221" s="109">
        <f aca="true" t="shared" si="5" ref="G221:G227">IF($G$213=0,0,G214*100/$G$213)</f>
        <v>0</v>
      </c>
      <c r="H221" s="109">
        <f aca="true" t="shared" si="6" ref="H221:H227">IF($H$213=0,0,H214*100/$H$213)</f>
        <v>0</v>
      </c>
      <c r="I221" s="109">
        <f aca="true" t="shared" si="7" ref="I221:I227">IF($I$213=0,0,I214*100/$I$213)</f>
        <v>0</v>
      </c>
      <c r="J221" s="109">
        <f aca="true" t="shared" si="8" ref="J221:J227">IF($J$213=0,0,J214*100/$J$213)</f>
        <v>0</v>
      </c>
      <c r="K221" s="109">
        <f aca="true" t="shared" si="9" ref="K221:K227">IF($K$213=0,0,K214*100/$K$213)</f>
        <v>0</v>
      </c>
      <c r="L221" s="109">
        <f aca="true" t="shared" si="10" ref="L221:L227">IF($L$213=0,0,L214*100/$L$213)</f>
        <v>0</v>
      </c>
      <c r="M221" s="109">
        <f aca="true" t="shared" si="11" ref="M221:M227">IF($M$213=0,0,M214*100/$M$213)</f>
        <v>0</v>
      </c>
      <c r="N221" s="109">
        <f aca="true" t="shared" si="12" ref="N221:N227">IF($N$213=0,0,N214*100/$N$213)</f>
        <v>0</v>
      </c>
      <c r="O221" s="109">
        <f aca="true" t="shared" si="13" ref="O221:O227">IF($O$213=0,0,O214*100/$O$213)</f>
        <v>0</v>
      </c>
      <c r="P221" s="109">
        <f aca="true" t="shared" si="14" ref="P221:P227">IF($P$213=0,0,P214*100/$P$213)</f>
        <v>0</v>
      </c>
      <c r="Q221" s="109">
        <f aca="true" t="shared" si="15" ref="Q221:Q227">IF($Q$213=0,0,Q214*100/$Q$213)</f>
        <v>0</v>
      </c>
      <c r="R221" s="109">
        <f aca="true" t="shared" si="16" ref="R221:R227">IF($R$213=0,0,R214*100/$R$213)</f>
        <v>0</v>
      </c>
      <c r="S221" s="109">
        <f aca="true" t="shared" si="17" ref="S221:S227">IF($S$213=0,0,S214*100/$S$213)</f>
        <v>0</v>
      </c>
      <c r="T221" s="109">
        <f aca="true" t="shared" si="18" ref="T221:T227">IF($T$213=0,0,T214*100/$T$213)</f>
        <v>0</v>
      </c>
      <c r="U221" s="109">
        <f aca="true" t="shared" si="19" ref="U221:U227">IF($U$213=0,0,U214*100/$U$213)</f>
        <v>0</v>
      </c>
    </row>
    <row r="222" spans="1:21" ht="15">
      <c r="A222" s="44"/>
      <c r="B222" s="90" t="s">
        <v>83</v>
      </c>
      <c r="C222" s="19" t="s">
        <v>239</v>
      </c>
      <c r="D222" s="42">
        <v>0.2</v>
      </c>
      <c r="E222" s="109">
        <f t="shared" si="4"/>
        <v>0</v>
      </c>
      <c r="F222" s="109">
        <f t="shared" si="4"/>
        <v>0</v>
      </c>
      <c r="G222" s="109">
        <f t="shared" si="5"/>
        <v>0</v>
      </c>
      <c r="H222" s="109">
        <f t="shared" si="6"/>
        <v>0</v>
      </c>
      <c r="I222" s="109">
        <f t="shared" si="7"/>
        <v>0</v>
      </c>
      <c r="J222" s="109">
        <f t="shared" si="8"/>
        <v>0</v>
      </c>
      <c r="K222" s="109">
        <f t="shared" si="9"/>
        <v>0</v>
      </c>
      <c r="L222" s="109">
        <f t="shared" si="10"/>
        <v>0</v>
      </c>
      <c r="M222" s="109">
        <f t="shared" si="11"/>
        <v>0</v>
      </c>
      <c r="N222" s="109">
        <f t="shared" si="12"/>
        <v>0</v>
      </c>
      <c r="O222" s="109">
        <f t="shared" si="13"/>
        <v>0</v>
      </c>
      <c r="P222" s="109">
        <f t="shared" si="14"/>
        <v>0</v>
      </c>
      <c r="Q222" s="109">
        <f t="shared" si="15"/>
        <v>0</v>
      </c>
      <c r="R222" s="109">
        <f t="shared" si="16"/>
        <v>0</v>
      </c>
      <c r="S222" s="109">
        <f t="shared" si="17"/>
        <v>0</v>
      </c>
      <c r="T222" s="109">
        <f t="shared" si="18"/>
        <v>0</v>
      </c>
      <c r="U222" s="109">
        <f t="shared" si="19"/>
        <v>0</v>
      </c>
    </row>
    <row r="223" spans="1:21" ht="15">
      <c r="A223" s="44"/>
      <c r="B223" s="90" t="s">
        <v>84</v>
      </c>
      <c r="C223" s="19" t="s">
        <v>239</v>
      </c>
      <c r="D223" s="42">
        <v>1</v>
      </c>
      <c r="E223" s="109">
        <f t="shared" si="4"/>
        <v>0</v>
      </c>
      <c r="F223" s="109">
        <f t="shared" si="4"/>
        <v>0</v>
      </c>
      <c r="G223" s="109">
        <f t="shared" si="5"/>
        <v>0</v>
      </c>
      <c r="H223" s="109">
        <f t="shared" si="6"/>
        <v>0</v>
      </c>
      <c r="I223" s="109">
        <f t="shared" si="7"/>
        <v>0</v>
      </c>
      <c r="J223" s="109">
        <f t="shared" si="8"/>
        <v>0</v>
      </c>
      <c r="K223" s="109">
        <f t="shared" si="9"/>
        <v>0</v>
      </c>
      <c r="L223" s="109">
        <f t="shared" si="10"/>
        <v>0</v>
      </c>
      <c r="M223" s="109">
        <f t="shared" si="11"/>
        <v>0</v>
      </c>
      <c r="N223" s="109">
        <f t="shared" si="12"/>
        <v>0</v>
      </c>
      <c r="O223" s="109">
        <f t="shared" si="13"/>
        <v>0</v>
      </c>
      <c r="P223" s="109">
        <f t="shared" si="14"/>
        <v>0</v>
      </c>
      <c r="Q223" s="109">
        <f t="shared" si="15"/>
        <v>0</v>
      </c>
      <c r="R223" s="109">
        <f t="shared" si="16"/>
        <v>0</v>
      </c>
      <c r="S223" s="109">
        <f t="shared" si="17"/>
        <v>0</v>
      </c>
      <c r="T223" s="109">
        <f t="shared" si="18"/>
        <v>0</v>
      </c>
      <c r="U223" s="109">
        <f t="shared" si="19"/>
        <v>0</v>
      </c>
    </row>
    <row r="224" spans="1:21" ht="15">
      <c r="A224" s="44"/>
      <c r="B224" s="91" t="s">
        <v>238</v>
      </c>
      <c r="C224" s="19" t="s">
        <v>239</v>
      </c>
      <c r="D224" s="42">
        <f>IF($D$213=0,0,D217*100/$D$213)</f>
        <v>0</v>
      </c>
      <c r="E224" s="109">
        <f t="shared" si="4"/>
        <v>0</v>
      </c>
      <c r="F224" s="109">
        <f t="shared" si="4"/>
        <v>0</v>
      </c>
      <c r="G224" s="109">
        <f t="shared" si="5"/>
        <v>0</v>
      </c>
      <c r="H224" s="109">
        <f t="shared" si="6"/>
        <v>0</v>
      </c>
      <c r="I224" s="109">
        <f t="shared" si="7"/>
        <v>0</v>
      </c>
      <c r="J224" s="109">
        <f t="shared" si="8"/>
        <v>0</v>
      </c>
      <c r="K224" s="109">
        <f t="shared" si="9"/>
        <v>0</v>
      </c>
      <c r="L224" s="109">
        <f t="shared" si="10"/>
        <v>0</v>
      </c>
      <c r="M224" s="109">
        <f t="shared" si="11"/>
        <v>0</v>
      </c>
      <c r="N224" s="109">
        <f t="shared" si="12"/>
        <v>0</v>
      </c>
      <c r="O224" s="109">
        <f t="shared" si="13"/>
        <v>0</v>
      </c>
      <c r="P224" s="109">
        <f t="shared" si="14"/>
        <v>0</v>
      </c>
      <c r="Q224" s="109">
        <f t="shared" si="15"/>
        <v>0</v>
      </c>
      <c r="R224" s="109">
        <f t="shared" si="16"/>
        <v>0</v>
      </c>
      <c r="S224" s="109">
        <f t="shared" si="17"/>
        <v>0</v>
      </c>
      <c r="T224" s="109">
        <f t="shared" si="18"/>
        <v>0</v>
      </c>
      <c r="U224" s="109">
        <f t="shared" si="19"/>
        <v>0</v>
      </c>
    </row>
    <row r="225" spans="1:21" ht="15">
      <c r="A225" s="44"/>
      <c r="B225" s="90" t="s">
        <v>85</v>
      </c>
      <c r="C225" s="19" t="s">
        <v>239</v>
      </c>
      <c r="D225" s="42">
        <f>IF($D$213=0,0,D218*100/$D$213)</f>
        <v>0</v>
      </c>
      <c r="E225" s="109">
        <f t="shared" si="4"/>
        <v>0</v>
      </c>
      <c r="F225" s="109">
        <f t="shared" si="4"/>
        <v>0</v>
      </c>
      <c r="G225" s="109">
        <f t="shared" si="5"/>
        <v>0</v>
      </c>
      <c r="H225" s="109">
        <f t="shared" si="6"/>
        <v>0</v>
      </c>
      <c r="I225" s="109">
        <f t="shared" si="7"/>
        <v>0</v>
      </c>
      <c r="J225" s="109">
        <f t="shared" si="8"/>
        <v>0</v>
      </c>
      <c r="K225" s="109">
        <f t="shared" si="9"/>
        <v>0</v>
      </c>
      <c r="L225" s="109">
        <f t="shared" si="10"/>
        <v>0</v>
      </c>
      <c r="M225" s="109">
        <f t="shared" si="11"/>
        <v>0</v>
      </c>
      <c r="N225" s="109">
        <f t="shared" si="12"/>
        <v>0</v>
      </c>
      <c r="O225" s="109">
        <f t="shared" si="13"/>
        <v>0</v>
      </c>
      <c r="P225" s="109">
        <f t="shared" si="14"/>
        <v>0</v>
      </c>
      <c r="Q225" s="109">
        <f t="shared" si="15"/>
        <v>0</v>
      </c>
      <c r="R225" s="109">
        <f t="shared" si="16"/>
        <v>0</v>
      </c>
      <c r="S225" s="109">
        <f t="shared" si="17"/>
        <v>0</v>
      </c>
      <c r="T225" s="109">
        <f t="shared" si="18"/>
        <v>0</v>
      </c>
      <c r="U225" s="109">
        <f t="shared" si="19"/>
        <v>0</v>
      </c>
    </row>
    <row r="226" spans="1:21" ht="15">
      <c r="A226" s="44"/>
      <c r="B226" s="90" t="s">
        <v>86</v>
      </c>
      <c r="C226" s="19" t="s">
        <v>239</v>
      </c>
      <c r="D226" s="42">
        <v>116.9</v>
      </c>
      <c r="E226" s="109">
        <f t="shared" si="4"/>
        <v>0</v>
      </c>
      <c r="F226" s="109">
        <f t="shared" si="4"/>
        <v>0</v>
      </c>
      <c r="G226" s="109">
        <f t="shared" si="5"/>
        <v>0</v>
      </c>
      <c r="H226" s="109">
        <f t="shared" si="6"/>
        <v>0</v>
      </c>
      <c r="I226" s="109">
        <f t="shared" si="7"/>
        <v>0</v>
      </c>
      <c r="J226" s="109">
        <f t="shared" si="8"/>
        <v>0</v>
      </c>
      <c r="K226" s="109">
        <f t="shared" si="9"/>
        <v>0</v>
      </c>
      <c r="L226" s="109">
        <f t="shared" si="10"/>
        <v>0</v>
      </c>
      <c r="M226" s="109">
        <f t="shared" si="11"/>
        <v>0</v>
      </c>
      <c r="N226" s="109">
        <f t="shared" si="12"/>
        <v>0</v>
      </c>
      <c r="O226" s="109">
        <f t="shared" si="13"/>
        <v>0</v>
      </c>
      <c r="P226" s="109">
        <f t="shared" si="14"/>
        <v>0</v>
      </c>
      <c r="Q226" s="109">
        <f t="shared" si="15"/>
        <v>0</v>
      </c>
      <c r="R226" s="109">
        <f t="shared" si="16"/>
        <v>0</v>
      </c>
      <c r="S226" s="109">
        <f t="shared" si="17"/>
        <v>0</v>
      </c>
      <c r="T226" s="109">
        <f t="shared" si="18"/>
        <v>0</v>
      </c>
      <c r="U226" s="109">
        <f t="shared" si="19"/>
        <v>0</v>
      </c>
    </row>
    <row r="227" spans="1:21" ht="15">
      <c r="A227" s="44"/>
      <c r="B227" s="91" t="s">
        <v>98</v>
      </c>
      <c r="C227" s="19" t="s">
        <v>239</v>
      </c>
      <c r="D227" s="42">
        <f>IF($D$213=0,0,D220*100/$D$213)</f>
        <v>0</v>
      </c>
      <c r="E227" s="109">
        <f t="shared" si="4"/>
        <v>0</v>
      </c>
      <c r="F227" s="109">
        <f t="shared" si="4"/>
        <v>0</v>
      </c>
      <c r="G227" s="109">
        <f t="shared" si="5"/>
        <v>0</v>
      </c>
      <c r="H227" s="109">
        <f t="shared" si="6"/>
        <v>0</v>
      </c>
      <c r="I227" s="109">
        <f t="shared" si="7"/>
        <v>0</v>
      </c>
      <c r="J227" s="109">
        <f t="shared" si="8"/>
        <v>0</v>
      </c>
      <c r="K227" s="109">
        <f t="shared" si="9"/>
        <v>0</v>
      </c>
      <c r="L227" s="109">
        <f t="shared" si="10"/>
        <v>0</v>
      </c>
      <c r="M227" s="109">
        <f t="shared" si="11"/>
        <v>0</v>
      </c>
      <c r="N227" s="109">
        <f t="shared" si="12"/>
        <v>0</v>
      </c>
      <c r="O227" s="109">
        <f t="shared" si="13"/>
        <v>0</v>
      </c>
      <c r="P227" s="109">
        <f t="shared" si="14"/>
        <v>0</v>
      </c>
      <c r="Q227" s="109">
        <f t="shared" si="15"/>
        <v>0</v>
      </c>
      <c r="R227" s="109">
        <f t="shared" si="16"/>
        <v>0</v>
      </c>
      <c r="S227" s="109">
        <f t="shared" si="17"/>
        <v>0</v>
      </c>
      <c r="T227" s="109">
        <f t="shared" si="18"/>
        <v>0</v>
      </c>
      <c r="U227" s="109">
        <f t="shared" si="19"/>
        <v>0</v>
      </c>
    </row>
    <row r="228" spans="1:21" ht="31.5">
      <c r="A228" s="46" t="s">
        <v>280</v>
      </c>
      <c r="B228" s="15" t="s">
        <v>214</v>
      </c>
      <c r="C228" s="19" t="s">
        <v>9</v>
      </c>
      <c r="D228" s="43">
        <v>54.3</v>
      </c>
      <c r="E228" s="95">
        <f>SUM(E229:E233)</f>
        <v>0</v>
      </c>
      <c r="F228" s="95">
        <f aca="true" t="shared" si="20" ref="F228:U228">SUM(F229:F233)</f>
        <v>0</v>
      </c>
      <c r="G228" s="95">
        <f t="shared" si="20"/>
        <v>0</v>
      </c>
      <c r="H228" s="95">
        <f t="shared" si="20"/>
        <v>0</v>
      </c>
      <c r="I228" s="95">
        <f t="shared" si="20"/>
        <v>0</v>
      </c>
      <c r="J228" s="95">
        <f t="shared" si="20"/>
        <v>0</v>
      </c>
      <c r="K228" s="95">
        <f t="shared" si="20"/>
        <v>0</v>
      </c>
      <c r="L228" s="95">
        <f t="shared" si="20"/>
        <v>0</v>
      </c>
      <c r="M228" s="95">
        <f t="shared" si="20"/>
        <v>0</v>
      </c>
      <c r="N228" s="95">
        <f t="shared" si="20"/>
        <v>0</v>
      </c>
      <c r="O228" s="95">
        <f t="shared" si="20"/>
        <v>0</v>
      </c>
      <c r="P228" s="95">
        <f t="shared" si="20"/>
        <v>0</v>
      </c>
      <c r="Q228" s="95">
        <f t="shared" si="20"/>
        <v>0</v>
      </c>
      <c r="R228" s="95">
        <f t="shared" si="20"/>
        <v>0</v>
      </c>
      <c r="S228" s="95">
        <f t="shared" si="20"/>
        <v>0</v>
      </c>
      <c r="T228" s="95">
        <f t="shared" si="20"/>
        <v>0</v>
      </c>
      <c r="U228" s="95">
        <f t="shared" si="20"/>
        <v>0</v>
      </c>
    </row>
    <row r="229" spans="1:21" ht="15">
      <c r="A229" s="48" t="s">
        <v>29</v>
      </c>
      <c r="B229" s="48" t="s">
        <v>83</v>
      </c>
      <c r="C229" s="19" t="s">
        <v>9</v>
      </c>
      <c r="D229" s="43">
        <v>0.2</v>
      </c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</row>
    <row r="230" spans="1:21" ht="15">
      <c r="A230" s="48" t="s">
        <v>30</v>
      </c>
      <c r="B230" s="47" t="s">
        <v>84</v>
      </c>
      <c r="C230" s="19" t="s">
        <v>9</v>
      </c>
      <c r="D230" s="43">
        <v>1.029</v>
      </c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</row>
    <row r="231" spans="1:21" ht="15">
      <c r="A231" s="48" t="s">
        <v>109</v>
      </c>
      <c r="B231" s="47" t="s">
        <v>85</v>
      </c>
      <c r="C231" s="19" t="s">
        <v>9</v>
      </c>
      <c r="D231" s="4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</row>
    <row r="232" spans="1:21" ht="15">
      <c r="A232" s="48" t="s">
        <v>211</v>
      </c>
      <c r="B232" s="47" t="s">
        <v>86</v>
      </c>
      <c r="C232" s="19" t="s">
        <v>9</v>
      </c>
      <c r="D232" s="43">
        <v>116.914</v>
      </c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</row>
    <row r="233" spans="1:21" ht="15">
      <c r="A233" s="48" t="s">
        <v>279</v>
      </c>
      <c r="B233" s="48" t="s">
        <v>98</v>
      </c>
      <c r="C233" s="19" t="s">
        <v>9</v>
      </c>
      <c r="D233" s="4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</row>
    <row r="234" spans="1:21" ht="15.75">
      <c r="A234" s="45"/>
      <c r="B234" s="46" t="s">
        <v>82</v>
      </c>
      <c r="C234" s="19" t="s">
        <v>239</v>
      </c>
      <c r="D234" s="42">
        <v>100</v>
      </c>
      <c r="E234" s="109">
        <f aca="true" t="shared" si="21" ref="E234:F239">IF($F$213=0,0,E228*100/$F$213)</f>
        <v>0</v>
      </c>
      <c r="F234" s="109">
        <f t="shared" si="21"/>
        <v>0</v>
      </c>
      <c r="G234" s="109">
        <f aca="true" t="shared" si="22" ref="G234:G239">IF($G$213=0,0,G228*100/$G$213)</f>
        <v>0</v>
      </c>
      <c r="H234" s="109">
        <f aca="true" t="shared" si="23" ref="H234:H239">IF($H$213=0,0,H228*100/$H$213)</f>
        <v>0</v>
      </c>
      <c r="I234" s="109">
        <f aca="true" t="shared" si="24" ref="I234:I239">IF($I$213=0,0,I228*100/$I$213)</f>
        <v>0</v>
      </c>
      <c r="J234" s="109">
        <f aca="true" t="shared" si="25" ref="J234:J239">IF($J$213=0,0,J228*100/$J$213)</f>
        <v>0</v>
      </c>
      <c r="K234" s="109">
        <f aca="true" t="shared" si="26" ref="K234:K239">IF($K$213=0,0,K228*100/$K$213)</f>
        <v>0</v>
      </c>
      <c r="L234" s="109">
        <f aca="true" t="shared" si="27" ref="L234:L239">IF($L$213=0,0,L228*100/$L$213)</f>
        <v>0</v>
      </c>
      <c r="M234" s="109">
        <f aca="true" t="shared" si="28" ref="M234:M239">IF($M$213=0,0,M228*100/$M$213)</f>
        <v>0</v>
      </c>
      <c r="N234" s="109">
        <f aca="true" t="shared" si="29" ref="N234:N239">IF($N$213=0,0,N228*100/$N$213)</f>
        <v>0</v>
      </c>
      <c r="O234" s="109">
        <f aca="true" t="shared" si="30" ref="O234:O239">IF($O$213=0,0,O228*100/$O$213)</f>
        <v>0</v>
      </c>
      <c r="P234" s="109">
        <f aca="true" t="shared" si="31" ref="P234:P239">IF($P$213=0,0,P228*100/$P$213)</f>
        <v>0</v>
      </c>
      <c r="Q234" s="109">
        <f aca="true" t="shared" si="32" ref="Q234:Q239">IF($Q$213=0,0,Q228*100/$Q$213)</f>
        <v>0</v>
      </c>
      <c r="R234" s="109">
        <f aca="true" t="shared" si="33" ref="R234:R239">IF($R$213=0,0,R228*100/$R$213)</f>
        <v>0</v>
      </c>
      <c r="S234" s="109">
        <f aca="true" t="shared" si="34" ref="S234:S239">IF($S$213=0,0,S228*100/$S$213)</f>
        <v>0</v>
      </c>
      <c r="T234" s="109">
        <f aca="true" t="shared" si="35" ref="T234:T239">IF($T$213=0,0,T228*100/$T$213)</f>
        <v>0</v>
      </c>
      <c r="U234" s="109">
        <f aca="true" t="shared" si="36" ref="U234:U239">IF($U$213=0,0,U228*100/$U$213)</f>
        <v>0</v>
      </c>
    </row>
    <row r="235" spans="1:21" ht="15">
      <c r="A235" s="44"/>
      <c r="B235" s="47" t="s">
        <v>83</v>
      </c>
      <c r="C235" s="19" t="s">
        <v>239</v>
      </c>
      <c r="D235" s="42">
        <v>0.17</v>
      </c>
      <c r="E235" s="109">
        <f t="shared" si="21"/>
        <v>0</v>
      </c>
      <c r="F235" s="109">
        <f t="shared" si="21"/>
        <v>0</v>
      </c>
      <c r="G235" s="109">
        <f t="shared" si="22"/>
        <v>0</v>
      </c>
      <c r="H235" s="109">
        <f t="shared" si="23"/>
        <v>0</v>
      </c>
      <c r="I235" s="109">
        <f t="shared" si="24"/>
        <v>0</v>
      </c>
      <c r="J235" s="109">
        <f t="shared" si="25"/>
        <v>0</v>
      </c>
      <c r="K235" s="109">
        <f t="shared" si="26"/>
        <v>0</v>
      </c>
      <c r="L235" s="109">
        <f t="shared" si="27"/>
        <v>0</v>
      </c>
      <c r="M235" s="109">
        <f t="shared" si="28"/>
        <v>0</v>
      </c>
      <c r="N235" s="109">
        <f t="shared" si="29"/>
        <v>0</v>
      </c>
      <c r="O235" s="109">
        <f t="shared" si="30"/>
        <v>0</v>
      </c>
      <c r="P235" s="109">
        <f t="shared" si="31"/>
        <v>0</v>
      </c>
      <c r="Q235" s="109">
        <f t="shared" si="32"/>
        <v>0</v>
      </c>
      <c r="R235" s="109">
        <f t="shared" si="33"/>
        <v>0</v>
      </c>
      <c r="S235" s="109">
        <f t="shared" si="34"/>
        <v>0</v>
      </c>
      <c r="T235" s="109">
        <f t="shared" si="35"/>
        <v>0</v>
      </c>
      <c r="U235" s="109">
        <f t="shared" si="36"/>
        <v>0</v>
      </c>
    </row>
    <row r="236" spans="1:21" ht="15">
      <c r="A236" s="44"/>
      <c r="B236" s="47" t="s">
        <v>84</v>
      </c>
      <c r="C236" s="19" t="s">
        <v>239</v>
      </c>
      <c r="D236" s="42">
        <v>0.87</v>
      </c>
      <c r="E236" s="109">
        <f t="shared" si="21"/>
        <v>0</v>
      </c>
      <c r="F236" s="109">
        <f t="shared" si="21"/>
        <v>0</v>
      </c>
      <c r="G236" s="109">
        <f t="shared" si="22"/>
        <v>0</v>
      </c>
      <c r="H236" s="109">
        <f t="shared" si="23"/>
        <v>0</v>
      </c>
      <c r="I236" s="109">
        <f t="shared" si="24"/>
        <v>0</v>
      </c>
      <c r="J236" s="109">
        <f t="shared" si="25"/>
        <v>0</v>
      </c>
      <c r="K236" s="109">
        <f t="shared" si="26"/>
        <v>0</v>
      </c>
      <c r="L236" s="109">
        <f t="shared" si="27"/>
        <v>0</v>
      </c>
      <c r="M236" s="109">
        <f t="shared" si="28"/>
        <v>0</v>
      </c>
      <c r="N236" s="109">
        <f t="shared" si="29"/>
        <v>0</v>
      </c>
      <c r="O236" s="109">
        <f t="shared" si="30"/>
        <v>0</v>
      </c>
      <c r="P236" s="109">
        <f t="shared" si="31"/>
        <v>0</v>
      </c>
      <c r="Q236" s="109">
        <f t="shared" si="32"/>
        <v>0</v>
      </c>
      <c r="R236" s="109">
        <f t="shared" si="33"/>
        <v>0</v>
      </c>
      <c r="S236" s="109">
        <f t="shared" si="34"/>
        <v>0</v>
      </c>
      <c r="T236" s="109">
        <f t="shared" si="35"/>
        <v>0</v>
      </c>
      <c r="U236" s="109">
        <f t="shared" si="36"/>
        <v>0</v>
      </c>
    </row>
    <row r="237" spans="1:21" ht="15">
      <c r="A237" s="44"/>
      <c r="B237" s="47" t="s">
        <v>85</v>
      </c>
      <c r="C237" s="19" t="s">
        <v>239</v>
      </c>
      <c r="D237" s="42">
        <f>IF($D$213=0,0,D231*100/$D$213)</f>
        <v>0</v>
      </c>
      <c r="E237" s="109">
        <f t="shared" si="21"/>
        <v>0</v>
      </c>
      <c r="F237" s="109">
        <f t="shared" si="21"/>
        <v>0</v>
      </c>
      <c r="G237" s="109">
        <f t="shared" si="22"/>
        <v>0</v>
      </c>
      <c r="H237" s="109">
        <f t="shared" si="23"/>
        <v>0</v>
      </c>
      <c r="I237" s="109">
        <f t="shared" si="24"/>
        <v>0</v>
      </c>
      <c r="J237" s="109">
        <f t="shared" si="25"/>
        <v>0</v>
      </c>
      <c r="K237" s="109">
        <f t="shared" si="26"/>
        <v>0</v>
      </c>
      <c r="L237" s="109">
        <f t="shared" si="27"/>
        <v>0</v>
      </c>
      <c r="M237" s="109">
        <f t="shared" si="28"/>
        <v>0</v>
      </c>
      <c r="N237" s="109">
        <f t="shared" si="29"/>
        <v>0</v>
      </c>
      <c r="O237" s="109">
        <f t="shared" si="30"/>
        <v>0</v>
      </c>
      <c r="P237" s="109">
        <f t="shared" si="31"/>
        <v>0</v>
      </c>
      <c r="Q237" s="109">
        <f t="shared" si="32"/>
        <v>0</v>
      </c>
      <c r="R237" s="109">
        <f t="shared" si="33"/>
        <v>0</v>
      </c>
      <c r="S237" s="109">
        <f t="shared" si="34"/>
        <v>0</v>
      </c>
      <c r="T237" s="109">
        <f t="shared" si="35"/>
        <v>0</v>
      </c>
      <c r="U237" s="109">
        <f t="shared" si="36"/>
        <v>0</v>
      </c>
    </row>
    <row r="238" spans="1:21" ht="15">
      <c r="A238" s="44"/>
      <c r="B238" s="47" t="s">
        <v>86</v>
      </c>
      <c r="C238" s="19" t="s">
        <v>239</v>
      </c>
      <c r="D238" s="42">
        <v>98.96</v>
      </c>
      <c r="E238" s="109">
        <f t="shared" si="21"/>
        <v>0</v>
      </c>
      <c r="F238" s="109">
        <f t="shared" si="21"/>
        <v>0</v>
      </c>
      <c r="G238" s="109">
        <f t="shared" si="22"/>
        <v>0</v>
      </c>
      <c r="H238" s="109">
        <f t="shared" si="23"/>
        <v>0</v>
      </c>
      <c r="I238" s="109">
        <f t="shared" si="24"/>
        <v>0</v>
      </c>
      <c r="J238" s="109">
        <f t="shared" si="25"/>
        <v>0</v>
      </c>
      <c r="K238" s="109">
        <f t="shared" si="26"/>
        <v>0</v>
      </c>
      <c r="L238" s="109">
        <f t="shared" si="27"/>
        <v>0</v>
      </c>
      <c r="M238" s="109">
        <f t="shared" si="28"/>
        <v>0</v>
      </c>
      <c r="N238" s="109">
        <f t="shared" si="29"/>
        <v>0</v>
      </c>
      <c r="O238" s="109">
        <f t="shared" si="30"/>
        <v>0</v>
      </c>
      <c r="P238" s="109">
        <f t="shared" si="31"/>
        <v>0</v>
      </c>
      <c r="Q238" s="109">
        <f t="shared" si="32"/>
        <v>0</v>
      </c>
      <c r="R238" s="109">
        <f t="shared" si="33"/>
        <v>0</v>
      </c>
      <c r="S238" s="109">
        <f t="shared" si="34"/>
        <v>0</v>
      </c>
      <c r="T238" s="109">
        <f t="shared" si="35"/>
        <v>0</v>
      </c>
      <c r="U238" s="109">
        <f t="shared" si="36"/>
        <v>0</v>
      </c>
    </row>
    <row r="239" spans="1:21" ht="15">
      <c r="A239" s="44"/>
      <c r="B239" s="48" t="s">
        <v>98</v>
      </c>
      <c r="C239" s="19" t="s">
        <v>239</v>
      </c>
      <c r="D239" s="42">
        <f>IF($D$213=0,0,D233*100/$D$213)</f>
        <v>0</v>
      </c>
      <c r="E239" s="109">
        <f t="shared" si="21"/>
        <v>0</v>
      </c>
      <c r="F239" s="109">
        <f t="shared" si="21"/>
        <v>0</v>
      </c>
      <c r="G239" s="109">
        <f t="shared" si="22"/>
        <v>0</v>
      </c>
      <c r="H239" s="109">
        <f t="shared" si="23"/>
        <v>0</v>
      </c>
      <c r="I239" s="109">
        <f t="shared" si="24"/>
        <v>0</v>
      </c>
      <c r="J239" s="109">
        <f t="shared" si="25"/>
        <v>0</v>
      </c>
      <c r="K239" s="109">
        <f t="shared" si="26"/>
        <v>0</v>
      </c>
      <c r="L239" s="109">
        <f t="shared" si="27"/>
        <v>0</v>
      </c>
      <c r="M239" s="109">
        <f t="shared" si="28"/>
        <v>0</v>
      </c>
      <c r="N239" s="109">
        <f t="shared" si="29"/>
        <v>0</v>
      </c>
      <c r="O239" s="109">
        <f t="shared" si="30"/>
        <v>0</v>
      </c>
      <c r="P239" s="109">
        <f t="shared" si="31"/>
        <v>0</v>
      </c>
      <c r="Q239" s="109">
        <f t="shared" si="32"/>
        <v>0</v>
      </c>
      <c r="R239" s="109">
        <f t="shared" si="33"/>
        <v>0</v>
      </c>
      <c r="S239" s="109">
        <f t="shared" si="34"/>
        <v>0</v>
      </c>
      <c r="T239" s="109">
        <f t="shared" si="35"/>
        <v>0</v>
      </c>
      <c r="U239" s="109">
        <f t="shared" si="36"/>
        <v>0</v>
      </c>
    </row>
    <row r="240" spans="1:21" ht="31.5">
      <c r="A240" s="15" t="s">
        <v>32</v>
      </c>
      <c r="B240" s="15" t="s">
        <v>100</v>
      </c>
      <c r="C240" s="19" t="s">
        <v>6</v>
      </c>
      <c r="D240" s="41">
        <v>6</v>
      </c>
      <c r="E240" s="110">
        <f>SUM(E241:E242)</f>
        <v>0</v>
      </c>
      <c r="F240" s="110">
        <f aca="true" t="shared" si="37" ref="F240:U240">SUM(F241:F242)</f>
        <v>0</v>
      </c>
      <c r="G240" s="110">
        <f t="shared" si="37"/>
        <v>0</v>
      </c>
      <c r="H240" s="110">
        <f t="shared" si="37"/>
        <v>0</v>
      </c>
      <c r="I240" s="110">
        <f t="shared" si="37"/>
        <v>0</v>
      </c>
      <c r="J240" s="110">
        <f t="shared" si="37"/>
        <v>0</v>
      </c>
      <c r="K240" s="110">
        <f t="shared" si="37"/>
        <v>0</v>
      </c>
      <c r="L240" s="110">
        <f t="shared" si="37"/>
        <v>0</v>
      </c>
      <c r="M240" s="110">
        <f t="shared" si="37"/>
        <v>0</v>
      </c>
      <c r="N240" s="110">
        <f t="shared" si="37"/>
        <v>0</v>
      </c>
      <c r="O240" s="110">
        <f t="shared" si="37"/>
        <v>0</v>
      </c>
      <c r="P240" s="110">
        <f t="shared" si="37"/>
        <v>0</v>
      </c>
      <c r="Q240" s="110">
        <f t="shared" si="37"/>
        <v>0</v>
      </c>
      <c r="R240" s="110">
        <f t="shared" si="37"/>
        <v>0</v>
      </c>
      <c r="S240" s="110">
        <f t="shared" si="37"/>
        <v>0</v>
      </c>
      <c r="T240" s="110">
        <f t="shared" si="37"/>
        <v>0</v>
      </c>
      <c r="U240" s="110">
        <f t="shared" si="37"/>
        <v>0</v>
      </c>
    </row>
    <row r="241" spans="1:21" ht="15">
      <c r="A241" s="20" t="s">
        <v>33</v>
      </c>
      <c r="B241" s="17" t="s">
        <v>87</v>
      </c>
      <c r="C241" s="19" t="s">
        <v>6</v>
      </c>
      <c r="D241" s="41">
        <v>1</v>
      </c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</row>
    <row r="242" spans="1:21" ht="15">
      <c r="A242" s="20" t="s">
        <v>34</v>
      </c>
      <c r="B242" s="17" t="s">
        <v>88</v>
      </c>
      <c r="C242" s="19" t="s">
        <v>6</v>
      </c>
      <c r="D242" s="41">
        <v>5</v>
      </c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</row>
    <row r="243" spans="1:21" ht="47.25">
      <c r="A243" s="15" t="s">
        <v>35</v>
      </c>
      <c r="B243" s="15" t="s">
        <v>101</v>
      </c>
      <c r="C243" s="19" t="s">
        <v>9</v>
      </c>
      <c r="D243" s="43">
        <v>1.23</v>
      </c>
      <c r="E243" s="95">
        <f>SUM(E244:E245)</f>
        <v>0</v>
      </c>
      <c r="F243" s="95">
        <f aca="true" t="shared" si="38" ref="F243:U243">SUM(F244:F245)</f>
        <v>0</v>
      </c>
      <c r="G243" s="95">
        <f t="shared" si="38"/>
        <v>0</v>
      </c>
      <c r="H243" s="95">
        <f t="shared" si="38"/>
        <v>0</v>
      </c>
      <c r="I243" s="95">
        <f t="shared" si="38"/>
        <v>0</v>
      </c>
      <c r="J243" s="95">
        <f t="shared" si="38"/>
        <v>0</v>
      </c>
      <c r="K243" s="95">
        <f t="shared" si="38"/>
        <v>0</v>
      </c>
      <c r="L243" s="95">
        <f t="shared" si="38"/>
        <v>0</v>
      </c>
      <c r="M243" s="95">
        <f t="shared" si="38"/>
        <v>0</v>
      </c>
      <c r="N243" s="95">
        <f t="shared" si="38"/>
        <v>0</v>
      </c>
      <c r="O243" s="95">
        <f t="shared" si="38"/>
        <v>0</v>
      </c>
      <c r="P243" s="95">
        <f t="shared" si="38"/>
        <v>0</v>
      </c>
      <c r="Q243" s="95">
        <f t="shared" si="38"/>
        <v>0</v>
      </c>
      <c r="R243" s="95">
        <f t="shared" si="38"/>
        <v>0</v>
      </c>
      <c r="S243" s="95">
        <f t="shared" si="38"/>
        <v>0</v>
      </c>
      <c r="T243" s="95">
        <f t="shared" si="38"/>
        <v>0</v>
      </c>
      <c r="U243" s="95">
        <f t="shared" si="38"/>
        <v>0</v>
      </c>
    </row>
    <row r="244" spans="1:21" ht="15">
      <c r="A244" s="20" t="s">
        <v>36</v>
      </c>
      <c r="B244" s="17" t="s">
        <v>87</v>
      </c>
      <c r="C244" s="19" t="s">
        <v>9</v>
      </c>
      <c r="D244" s="43">
        <v>0.2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</row>
    <row r="245" spans="1:21" ht="15">
      <c r="A245" s="20" t="s">
        <v>37</v>
      </c>
      <c r="B245" s="17" t="s">
        <v>88</v>
      </c>
      <c r="C245" s="19" t="s">
        <v>9</v>
      </c>
      <c r="D245" s="43">
        <v>1.03</v>
      </c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</row>
    <row r="246" spans="1:21" ht="31.5">
      <c r="A246" s="15" t="s">
        <v>46</v>
      </c>
      <c r="B246" s="15" t="s">
        <v>89</v>
      </c>
      <c r="C246" s="19" t="s">
        <v>6</v>
      </c>
      <c r="D246" s="41">
        <v>2</v>
      </c>
      <c r="E246" s="110">
        <f>SUM(E247:E248)</f>
        <v>0</v>
      </c>
      <c r="F246" s="110">
        <f aca="true" t="shared" si="39" ref="F246:U246">SUM(F247:F248)</f>
        <v>0</v>
      </c>
      <c r="G246" s="110">
        <f t="shared" si="39"/>
        <v>0</v>
      </c>
      <c r="H246" s="110">
        <f t="shared" si="39"/>
        <v>0</v>
      </c>
      <c r="I246" s="110">
        <f t="shared" si="39"/>
        <v>0</v>
      </c>
      <c r="J246" s="110">
        <f t="shared" si="39"/>
        <v>0</v>
      </c>
      <c r="K246" s="110">
        <f t="shared" si="39"/>
        <v>0</v>
      </c>
      <c r="L246" s="110">
        <f t="shared" si="39"/>
        <v>0</v>
      </c>
      <c r="M246" s="110">
        <f t="shared" si="39"/>
        <v>0</v>
      </c>
      <c r="N246" s="110">
        <f t="shared" si="39"/>
        <v>0</v>
      </c>
      <c r="O246" s="110">
        <f t="shared" si="39"/>
        <v>0</v>
      </c>
      <c r="P246" s="110">
        <f t="shared" si="39"/>
        <v>0</v>
      </c>
      <c r="Q246" s="110">
        <f t="shared" si="39"/>
        <v>0</v>
      </c>
      <c r="R246" s="110">
        <f t="shared" si="39"/>
        <v>0</v>
      </c>
      <c r="S246" s="110">
        <f t="shared" si="39"/>
        <v>0</v>
      </c>
      <c r="T246" s="110">
        <f t="shared" si="39"/>
        <v>0</v>
      </c>
      <c r="U246" s="110">
        <f t="shared" si="39"/>
        <v>0</v>
      </c>
    </row>
    <row r="247" spans="1:21" ht="15">
      <c r="A247" s="20" t="s">
        <v>47</v>
      </c>
      <c r="B247" s="17" t="s">
        <v>87</v>
      </c>
      <c r="C247" s="19" t="s">
        <v>6</v>
      </c>
      <c r="D247" s="41">
        <v>1</v>
      </c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</row>
    <row r="248" spans="1:21" ht="15">
      <c r="A248" s="20" t="s">
        <v>48</v>
      </c>
      <c r="B248" s="17" t="s">
        <v>88</v>
      </c>
      <c r="C248" s="19" t="s">
        <v>6</v>
      </c>
      <c r="D248" s="41">
        <v>1</v>
      </c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</row>
    <row r="249" spans="1:21" ht="31.5">
      <c r="A249" s="15" t="s">
        <v>52</v>
      </c>
      <c r="B249" s="15" t="s">
        <v>281</v>
      </c>
      <c r="C249" s="19" t="s">
        <v>9</v>
      </c>
      <c r="D249" s="43"/>
      <c r="E249" s="95">
        <f>SUM(E250:E251)</f>
        <v>0</v>
      </c>
      <c r="F249" s="95">
        <f aca="true" t="shared" si="40" ref="F249:U249">SUM(F250:F251)</f>
        <v>0</v>
      </c>
      <c r="G249" s="95">
        <f t="shared" si="40"/>
        <v>0</v>
      </c>
      <c r="H249" s="95">
        <f t="shared" si="40"/>
        <v>0</v>
      </c>
      <c r="I249" s="95">
        <f t="shared" si="40"/>
        <v>0</v>
      </c>
      <c r="J249" s="95">
        <f t="shared" si="40"/>
        <v>0</v>
      </c>
      <c r="K249" s="95">
        <f t="shared" si="40"/>
        <v>0</v>
      </c>
      <c r="L249" s="95">
        <f t="shared" si="40"/>
        <v>0</v>
      </c>
      <c r="M249" s="95">
        <f t="shared" si="40"/>
        <v>0</v>
      </c>
      <c r="N249" s="95">
        <f t="shared" si="40"/>
        <v>0</v>
      </c>
      <c r="O249" s="95">
        <f t="shared" si="40"/>
        <v>0</v>
      </c>
      <c r="P249" s="95">
        <f t="shared" si="40"/>
        <v>0</v>
      </c>
      <c r="Q249" s="95">
        <f t="shared" si="40"/>
        <v>0</v>
      </c>
      <c r="R249" s="95">
        <f t="shared" si="40"/>
        <v>0</v>
      </c>
      <c r="S249" s="95">
        <f t="shared" si="40"/>
        <v>0</v>
      </c>
      <c r="T249" s="95">
        <f t="shared" si="40"/>
        <v>0</v>
      </c>
      <c r="U249" s="95">
        <f t="shared" si="40"/>
        <v>0</v>
      </c>
    </row>
    <row r="250" spans="1:21" ht="15">
      <c r="A250" s="20" t="s">
        <v>53</v>
      </c>
      <c r="B250" s="17" t="s">
        <v>87</v>
      </c>
      <c r="C250" s="19" t="s">
        <v>9</v>
      </c>
      <c r="D250" s="43">
        <v>0.2</v>
      </c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</row>
    <row r="251" spans="1:21" ht="15">
      <c r="A251" s="20" t="s">
        <v>54</v>
      </c>
      <c r="B251" s="17" t="s">
        <v>88</v>
      </c>
      <c r="C251" s="19" t="s">
        <v>9</v>
      </c>
      <c r="D251" s="43">
        <v>1.03</v>
      </c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</row>
    <row r="252" spans="1:21" ht="15.75">
      <c r="A252" s="15" t="s">
        <v>57</v>
      </c>
      <c r="B252" s="15" t="s">
        <v>90</v>
      </c>
      <c r="C252" s="21"/>
      <c r="D252" s="4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1:21" ht="15">
      <c r="A253" s="20" t="s">
        <v>58</v>
      </c>
      <c r="B253" s="17" t="s">
        <v>91</v>
      </c>
      <c r="C253" s="19" t="s">
        <v>6</v>
      </c>
      <c r="D253" s="41">
        <v>1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</row>
    <row r="254" spans="1:21" ht="15">
      <c r="A254" s="20" t="s">
        <v>59</v>
      </c>
      <c r="B254" s="17" t="s">
        <v>92</v>
      </c>
      <c r="C254" s="19" t="s">
        <v>6</v>
      </c>
      <c r="D254" s="41">
        <f>SUM(E254:U254)</f>
        <v>0</v>
      </c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</row>
    <row r="255" spans="1:21" ht="15">
      <c r="A255" s="20" t="s">
        <v>60</v>
      </c>
      <c r="B255" s="17" t="s">
        <v>93</v>
      </c>
      <c r="C255" s="19" t="s">
        <v>6</v>
      </c>
      <c r="D255" s="41">
        <v>0</v>
      </c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</row>
    <row r="256" spans="1:21" ht="15.75">
      <c r="A256" s="15" t="s">
        <v>70</v>
      </c>
      <c r="B256" s="15" t="s">
        <v>94</v>
      </c>
      <c r="C256" s="21"/>
      <c r="D256" s="4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1:21" ht="15">
      <c r="A257" s="20" t="s">
        <v>71</v>
      </c>
      <c r="B257" s="17" t="s">
        <v>91</v>
      </c>
      <c r="C257" s="19" t="s">
        <v>6</v>
      </c>
      <c r="D257" s="41">
        <v>1</v>
      </c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</row>
    <row r="258" spans="1:21" ht="15">
      <c r="A258" s="20" t="s">
        <v>72</v>
      </c>
      <c r="B258" s="17" t="s">
        <v>92</v>
      </c>
      <c r="C258" s="19" t="s">
        <v>6</v>
      </c>
      <c r="D258" s="41">
        <v>1</v>
      </c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</row>
    <row r="259" spans="1:21" ht="15">
      <c r="A259" s="25" t="s">
        <v>73</v>
      </c>
      <c r="B259" s="23" t="s">
        <v>93</v>
      </c>
      <c r="C259" s="26" t="s">
        <v>6</v>
      </c>
      <c r="D259" s="41">
        <v>3</v>
      </c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</row>
    <row r="260" spans="1:21" ht="31.5">
      <c r="A260" s="27" t="s">
        <v>74</v>
      </c>
      <c r="B260" s="27" t="s">
        <v>185</v>
      </c>
      <c r="C260" s="26" t="s">
        <v>6</v>
      </c>
      <c r="D260" s="41">
        <v>3131</v>
      </c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</row>
    <row r="261" spans="1:21" ht="15">
      <c r="A261" s="25" t="s">
        <v>75</v>
      </c>
      <c r="B261" s="25" t="s">
        <v>186</v>
      </c>
      <c r="C261" s="26" t="s">
        <v>9</v>
      </c>
      <c r="D261" s="43">
        <v>116.914</v>
      </c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</row>
    <row r="262" spans="1:21" ht="31.5" customHeight="1">
      <c r="A262" s="133" t="s">
        <v>240</v>
      </c>
      <c r="B262" s="134"/>
      <c r="C262" s="134"/>
      <c r="D262" s="134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</row>
    <row r="263" spans="1:21" ht="31.5">
      <c r="A263" s="15" t="s">
        <v>18</v>
      </c>
      <c r="B263" s="15" t="s">
        <v>265</v>
      </c>
      <c r="C263" s="21"/>
      <c r="D263" s="41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1:21" ht="15">
      <c r="A264" s="20" t="s">
        <v>106</v>
      </c>
      <c r="B264" s="20" t="s">
        <v>251</v>
      </c>
      <c r="C264" s="21" t="s">
        <v>9</v>
      </c>
      <c r="D264" s="119">
        <v>0.45</v>
      </c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</row>
    <row r="265" spans="1:21" ht="30">
      <c r="A265" s="20" t="s">
        <v>107</v>
      </c>
      <c r="B265" s="20" t="s">
        <v>252</v>
      </c>
      <c r="C265" s="21" t="s">
        <v>9</v>
      </c>
      <c r="D265" s="120">
        <v>5.652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</row>
    <row r="266" spans="1:21" ht="15">
      <c r="A266" s="20" t="s">
        <v>108</v>
      </c>
      <c r="B266" s="20" t="s">
        <v>253</v>
      </c>
      <c r="C266" s="21" t="s">
        <v>9</v>
      </c>
      <c r="D266" s="120">
        <v>35.648</v>
      </c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</row>
    <row r="267" spans="1:21" ht="15">
      <c r="A267" s="20" t="s">
        <v>209</v>
      </c>
      <c r="B267" s="20" t="s">
        <v>266</v>
      </c>
      <c r="C267" s="19" t="s">
        <v>267</v>
      </c>
      <c r="D267" s="121">
        <v>14.9</v>
      </c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</row>
    <row r="268" spans="1:21" ht="15.75">
      <c r="A268" s="15" t="s">
        <v>21</v>
      </c>
      <c r="B268" s="15" t="s">
        <v>264</v>
      </c>
      <c r="C268" s="21"/>
      <c r="D268" s="122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1:21" ht="15">
      <c r="A269" s="20" t="s">
        <v>22</v>
      </c>
      <c r="B269" s="20" t="s">
        <v>251</v>
      </c>
      <c r="C269" s="21" t="s">
        <v>9</v>
      </c>
      <c r="D269" s="119">
        <f>SUM(E269:U269)</f>
        <v>0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</row>
    <row r="270" spans="1:21" ht="30">
      <c r="A270" s="20" t="s">
        <v>23</v>
      </c>
      <c r="B270" s="20" t="s">
        <v>252</v>
      </c>
      <c r="C270" s="21" t="s">
        <v>9</v>
      </c>
      <c r="D270" s="119">
        <v>15.636</v>
      </c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</row>
    <row r="271" spans="1:21" ht="15">
      <c r="A271" s="20" t="s">
        <v>95</v>
      </c>
      <c r="B271" s="20" t="s">
        <v>253</v>
      </c>
      <c r="C271" s="21" t="s">
        <v>9</v>
      </c>
      <c r="D271" s="119">
        <v>15.84</v>
      </c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</row>
    <row r="272" spans="1:21" ht="15">
      <c r="A272" s="20" t="s">
        <v>96</v>
      </c>
      <c r="B272" s="20" t="s">
        <v>266</v>
      </c>
      <c r="C272" s="19" t="s">
        <v>267</v>
      </c>
      <c r="D272" s="119">
        <v>0.4</v>
      </c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</row>
    <row r="273" spans="1:21" ht="15.75">
      <c r="A273" s="20"/>
      <c r="B273" s="15" t="s">
        <v>264</v>
      </c>
      <c r="C273" s="21"/>
      <c r="D273" s="41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1:21" ht="15">
      <c r="A274" s="20"/>
      <c r="B274" s="20" t="s">
        <v>251</v>
      </c>
      <c r="C274" s="19" t="s">
        <v>239</v>
      </c>
      <c r="D274" s="42">
        <v>100</v>
      </c>
      <c r="E274" s="109">
        <f>IF(E264=0,0,E269*100/E264)</f>
        <v>0</v>
      </c>
      <c r="F274" s="109">
        <f aca="true" t="shared" si="41" ref="F274:U274">IF(F264=0,0,F269*100/F264)</f>
        <v>0</v>
      </c>
      <c r="G274" s="109">
        <f t="shared" si="41"/>
        <v>0</v>
      </c>
      <c r="H274" s="109">
        <f t="shared" si="41"/>
        <v>0</v>
      </c>
      <c r="I274" s="109">
        <f t="shared" si="41"/>
        <v>0</v>
      </c>
      <c r="J274" s="109">
        <f t="shared" si="41"/>
        <v>0</v>
      </c>
      <c r="K274" s="109">
        <f t="shared" si="41"/>
        <v>0</v>
      </c>
      <c r="L274" s="109">
        <f t="shared" si="41"/>
        <v>0</v>
      </c>
      <c r="M274" s="109">
        <f t="shared" si="41"/>
        <v>0</v>
      </c>
      <c r="N274" s="109">
        <f t="shared" si="41"/>
        <v>0</v>
      </c>
      <c r="O274" s="109">
        <f t="shared" si="41"/>
        <v>0</v>
      </c>
      <c r="P274" s="109">
        <f t="shared" si="41"/>
        <v>0</v>
      </c>
      <c r="Q274" s="109">
        <f t="shared" si="41"/>
        <v>0</v>
      </c>
      <c r="R274" s="109">
        <f t="shared" si="41"/>
        <v>0</v>
      </c>
      <c r="S274" s="109">
        <f t="shared" si="41"/>
        <v>0</v>
      </c>
      <c r="T274" s="109">
        <f t="shared" si="41"/>
        <v>0</v>
      </c>
      <c r="U274" s="109">
        <f t="shared" si="41"/>
        <v>0</v>
      </c>
    </row>
    <row r="275" spans="1:21" ht="30">
      <c r="A275" s="20"/>
      <c r="B275" s="20" t="s">
        <v>252</v>
      </c>
      <c r="C275" s="19" t="s">
        <v>239</v>
      </c>
      <c r="D275" s="42">
        <v>100</v>
      </c>
      <c r="E275" s="109">
        <f>IF(E265=0,0,E270*100/E265)</f>
        <v>0</v>
      </c>
      <c r="F275" s="109">
        <f aca="true" t="shared" si="42" ref="F275:U275">IF(F265=0,0,F270*100/F265)</f>
        <v>0</v>
      </c>
      <c r="G275" s="109">
        <f t="shared" si="42"/>
        <v>0</v>
      </c>
      <c r="H275" s="109">
        <f t="shared" si="42"/>
        <v>0</v>
      </c>
      <c r="I275" s="109">
        <f t="shared" si="42"/>
        <v>0</v>
      </c>
      <c r="J275" s="109">
        <f t="shared" si="42"/>
        <v>0</v>
      </c>
      <c r="K275" s="109">
        <f t="shared" si="42"/>
        <v>0</v>
      </c>
      <c r="L275" s="109">
        <f t="shared" si="42"/>
        <v>0</v>
      </c>
      <c r="M275" s="109">
        <f t="shared" si="42"/>
        <v>0</v>
      </c>
      <c r="N275" s="109">
        <f t="shared" si="42"/>
        <v>0</v>
      </c>
      <c r="O275" s="109">
        <f t="shared" si="42"/>
        <v>0</v>
      </c>
      <c r="P275" s="109">
        <f t="shared" si="42"/>
        <v>0</v>
      </c>
      <c r="Q275" s="109">
        <f t="shared" si="42"/>
        <v>0</v>
      </c>
      <c r="R275" s="109">
        <f t="shared" si="42"/>
        <v>0</v>
      </c>
      <c r="S275" s="109">
        <f t="shared" si="42"/>
        <v>0</v>
      </c>
      <c r="T275" s="109">
        <f t="shared" si="42"/>
        <v>0</v>
      </c>
      <c r="U275" s="109">
        <f t="shared" si="42"/>
        <v>0</v>
      </c>
    </row>
    <row r="276" spans="1:21" ht="15">
      <c r="A276" s="20"/>
      <c r="B276" s="20" t="s">
        <v>253</v>
      </c>
      <c r="C276" s="19" t="s">
        <v>239</v>
      </c>
      <c r="D276" s="42">
        <v>65.65</v>
      </c>
      <c r="E276" s="109">
        <f>IF(E266=0,0,E271*100/E266)</f>
        <v>0</v>
      </c>
      <c r="F276" s="109">
        <f aca="true" t="shared" si="43" ref="F276:U276">IF(F266=0,0,F271*100/F266)</f>
        <v>0</v>
      </c>
      <c r="G276" s="109">
        <f t="shared" si="43"/>
        <v>0</v>
      </c>
      <c r="H276" s="109">
        <f t="shared" si="43"/>
        <v>0</v>
      </c>
      <c r="I276" s="109">
        <f t="shared" si="43"/>
        <v>0</v>
      </c>
      <c r="J276" s="109">
        <f t="shared" si="43"/>
        <v>0</v>
      </c>
      <c r="K276" s="109">
        <f t="shared" si="43"/>
        <v>0</v>
      </c>
      <c r="L276" s="109">
        <f t="shared" si="43"/>
        <v>0</v>
      </c>
      <c r="M276" s="109">
        <f t="shared" si="43"/>
        <v>0</v>
      </c>
      <c r="N276" s="109">
        <f t="shared" si="43"/>
        <v>0</v>
      </c>
      <c r="O276" s="109">
        <f t="shared" si="43"/>
        <v>0</v>
      </c>
      <c r="P276" s="109">
        <f t="shared" si="43"/>
        <v>0</v>
      </c>
      <c r="Q276" s="109">
        <f t="shared" si="43"/>
        <v>0</v>
      </c>
      <c r="R276" s="109">
        <f t="shared" si="43"/>
        <v>0</v>
      </c>
      <c r="S276" s="109">
        <f t="shared" si="43"/>
        <v>0</v>
      </c>
      <c r="T276" s="109">
        <f t="shared" si="43"/>
        <v>0</v>
      </c>
      <c r="U276" s="109">
        <f t="shared" si="43"/>
        <v>0</v>
      </c>
    </row>
    <row r="277" spans="1:21" ht="15">
      <c r="A277" s="20"/>
      <c r="B277" s="20" t="s">
        <v>266</v>
      </c>
      <c r="C277" s="19" t="s">
        <v>239</v>
      </c>
      <c r="D277" s="42">
        <v>26.9</v>
      </c>
      <c r="E277" s="109">
        <f>IF(E267=0,0,E272*100/E267)</f>
        <v>0</v>
      </c>
      <c r="F277" s="109">
        <f aca="true" t="shared" si="44" ref="F277:U277">IF(F267=0,0,F272*100/F267)</f>
        <v>0</v>
      </c>
      <c r="G277" s="109">
        <f t="shared" si="44"/>
        <v>0</v>
      </c>
      <c r="H277" s="109">
        <f t="shared" si="44"/>
        <v>0</v>
      </c>
      <c r="I277" s="109">
        <f t="shared" si="44"/>
        <v>0</v>
      </c>
      <c r="J277" s="109">
        <f t="shared" si="44"/>
        <v>0</v>
      </c>
      <c r="K277" s="109">
        <f t="shared" si="44"/>
        <v>0</v>
      </c>
      <c r="L277" s="109">
        <f t="shared" si="44"/>
        <v>0</v>
      </c>
      <c r="M277" s="109">
        <f t="shared" si="44"/>
        <v>0</v>
      </c>
      <c r="N277" s="109">
        <f t="shared" si="44"/>
        <v>0</v>
      </c>
      <c r="O277" s="109">
        <f t="shared" si="44"/>
        <v>0</v>
      </c>
      <c r="P277" s="109">
        <f t="shared" si="44"/>
        <v>0</v>
      </c>
      <c r="Q277" s="109">
        <f t="shared" si="44"/>
        <v>0</v>
      </c>
      <c r="R277" s="109">
        <f t="shared" si="44"/>
        <v>0</v>
      </c>
      <c r="S277" s="109">
        <f t="shared" si="44"/>
        <v>0</v>
      </c>
      <c r="T277" s="109">
        <f t="shared" si="44"/>
        <v>0</v>
      </c>
      <c r="U277" s="109">
        <f t="shared" si="44"/>
        <v>0</v>
      </c>
    </row>
    <row r="278" spans="1:21" ht="47.25">
      <c r="A278" s="15" t="s">
        <v>28</v>
      </c>
      <c r="B278" s="15" t="s">
        <v>444</v>
      </c>
      <c r="C278" s="21"/>
      <c r="D278" s="41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</row>
    <row r="279" spans="1:21" ht="15">
      <c r="A279" s="20" t="s">
        <v>29</v>
      </c>
      <c r="B279" s="20" t="s">
        <v>259</v>
      </c>
      <c r="C279" s="19" t="s">
        <v>104</v>
      </c>
      <c r="D279" s="43">
        <v>0.004</v>
      </c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</row>
    <row r="280" spans="1:21" ht="15">
      <c r="A280" s="20" t="s">
        <v>30</v>
      </c>
      <c r="B280" s="20" t="s">
        <v>260</v>
      </c>
      <c r="C280" s="19" t="s">
        <v>104</v>
      </c>
      <c r="D280" s="43">
        <v>0.004</v>
      </c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</row>
    <row r="281" spans="1:21" ht="15">
      <c r="A281" s="20" t="s">
        <v>109</v>
      </c>
      <c r="B281" s="20" t="s">
        <v>261</v>
      </c>
      <c r="C281" s="19" t="s">
        <v>104</v>
      </c>
      <c r="D281" s="43">
        <v>0.542</v>
      </c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1:21" ht="31.5">
      <c r="A282" s="30">
        <v>4</v>
      </c>
      <c r="B282" s="15" t="s">
        <v>262</v>
      </c>
      <c r="C282" s="21"/>
      <c r="D282" s="41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</row>
    <row r="283" spans="1:21" ht="15">
      <c r="A283" s="28">
        <v>4.1</v>
      </c>
      <c r="B283" s="17" t="s">
        <v>102</v>
      </c>
      <c r="C283" s="19" t="s">
        <v>104</v>
      </c>
      <c r="D283" s="43">
        <v>0.004</v>
      </c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</row>
    <row r="284" spans="1:21" ht="15">
      <c r="A284" s="28">
        <v>4.2</v>
      </c>
      <c r="B284" s="17" t="s">
        <v>103</v>
      </c>
      <c r="C284" s="19" t="s">
        <v>104</v>
      </c>
      <c r="D284" s="43">
        <v>0.004</v>
      </c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</row>
    <row r="285" spans="1:21" ht="15">
      <c r="A285" s="28">
        <v>4.3</v>
      </c>
      <c r="B285" s="20" t="s">
        <v>263</v>
      </c>
      <c r="C285" s="19" t="s">
        <v>104</v>
      </c>
      <c r="D285" s="43">
        <v>0.02</v>
      </c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</row>
    <row r="286" spans="1:21" ht="31.5">
      <c r="A286" s="28"/>
      <c r="B286" s="15" t="s">
        <v>262</v>
      </c>
      <c r="C286" s="19"/>
      <c r="D286" s="43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</row>
    <row r="287" spans="1:21" ht="15">
      <c r="A287" s="28"/>
      <c r="B287" s="17" t="s">
        <v>102</v>
      </c>
      <c r="C287" s="19" t="s">
        <v>239</v>
      </c>
      <c r="D287" s="42">
        <f>IF(D279=0,0,D283*100/D279)</f>
        <v>100</v>
      </c>
      <c r="E287" s="109">
        <f>IF(E279=0,0,E283*100/E279)</f>
        <v>0</v>
      </c>
      <c r="F287" s="109">
        <f aca="true" t="shared" si="45" ref="F287:U289">IF(F279=0,0,F283*100/F279)</f>
        <v>0</v>
      </c>
      <c r="G287" s="109">
        <f t="shared" si="45"/>
        <v>0</v>
      </c>
      <c r="H287" s="109">
        <f t="shared" si="45"/>
        <v>0</v>
      </c>
      <c r="I287" s="109">
        <f t="shared" si="45"/>
        <v>0</v>
      </c>
      <c r="J287" s="109">
        <f t="shared" si="45"/>
        <v>0</v>
      </c>
      <c r="K287" s="109">
        <f t="shared" si="45"/>
        <v>0</v>
      </c>
      <c r="L287" s="109">
        <f t="shared" si="45"/>
        <v>0</v>
      </c>
      <c r="M287" s="109">
        <f t="shared" si="45"/>
        <v>0</v>
      </c>
      <c r="N287" s="109">
        <f t="shared" si="45"/>
        <v>0</v>
      </c>
      <c r="O287" s="109">
        <f t="shared" si="45"/>
        <v>0</v>
      </c>
      <c r="P287" s="109">
        <f t="shared" si="45"/>
        <v>0</v>
      </c>
      <c r="Q287" s="109">
        <f t="shared" si="45"/>
        <v>0</v>
      </c>
      <c r="R287" s="109">
        <f t="shared" si="45"/>
        <v>0</v>
      </c>
      <c r="S287" s="109">
        <f t="shared" si="45"/>
        <v>0</v>
      </c>
      <c r="T287" s="109">
        <f t="shared" si="45"/>
        <v>0</v>
      </c>
      <c r="U287" s="109">
        <f t="shared" si="45"/>
        <v>0</v>
      </c>
    </row>
    <row r="288" spans="1:21" ht="15">
      <c r="A288" s="28"/>
      <c r="B288" s="17" t="s">
        <v>103</v>
      </c>
      <c r="C288" s="19" t="s">
        <v>239</v>
      </c>
      <c r="D288" s="42">
        <v>100</v>
      </c>
      <c r="E288" s="109">
        <f>IF(E280=0,0,E284*100/E280)</f>
        <v>0</v>
      </c>
      <c r="F288" s="109">
        <f aca="true" t="shared" si="46" ref="D288:S289">IF(F280=0,0,F284*100/F280)</f>
        <v>0</v>
      </c>
      <c r="G288" s="109">
        <f t="shared" si="46"/>
        <v>0</v>
      </c>
      <c r="H288" s="109">
        <f t="shared" si="46"/>
        <v>0</v>
      </c>
      <c r="I288" s="109">
        <f t="shared" si="46"/>
        <v>0</v>
      </c>
      <c r="J288" s="109">
        <f t="shared" si="46"/>
        <v>0</v>
      </c>
      <c r="K288" s="109">
        <f t="shared" si="46"/>
        <v>0</v>
      </c>
      <c r="L288" s="109">
        <f t="shared" si="46"/>
        <v>0</v>
      </c>
      <c r="M288" s="109">
        <f t="shared" si="46"/>
        <v>0</v>
      </c>
      <c r="N288" s="109">
        <f t="shared" si="46"/>
        <v>0</v>
      </c>
      <c r="O288" s="109">
        <f t="shared" si="46"/>
        <v>0</v>
      </c>
      <c r="P288" s="109">
        <f t="shared" si="46"/>
        <v>0</v>
      </c>
      <c r="Q288" s="109">
        <f t="shared" si="46"/>
        <v>0</v>
      </c>
      <c r="R288" s="109">
        <f t="shared" si="46"/>
        <v>0</v>
      </c>
      <c r="S288" s="109">
        <f t="shared" si="46"/>
        <v>0</v>
      </c>
      <c r="T288" s="109">
        <f t="shared" si="45"/>
        <v>0</v>
      </c>
      <c r="U288" s="109">
        <f t="shared" si="45"/>
        <v>0</v>
      </c>
    </row>
    <row r="289" spans="1:21" ht="15">
      <c r="A289" s="28"/>
      <c r="B289" s="20" t="s">
        <v>263</v>
      </c>
      <c r="C289" s="19" t="s">
        <v>239</v>
      </c>
      <c r="D289" s="42">
        <f t="shared" si="46"/>
        <v>3.6900369003690034</v>
      </c>
      <c r="E289" s="109">
        <f t="shared" si="46"/>
        <v>0</v>
      </c>
      <c r="F289" s="109">
        <f t="shared" si="45"/>
        <v>0</v>
      </c>
      <c r="G289" s="109">
        <f t="shared" si="45"/>
        <v>0</v>
      </c>
      <c r="H289" s="109">
        <f t="shared" si="45"/>
        <v>0</v>
      </c>
      <c r="I289" s="109">
        <f t="shared" si="45"/>
        <v>0</v>
      </c>
      <c r="J289" s="109">
        <f t="shared" si="45"/>
        <v>0</v>
      </c>
      <c r="K289" s="109">
        <f t="shared" si="45"/>
        <v>0</v>
      </c>
      <c r="L289" s="109">
        <f t="shared" si="45"/>
        <v>0</v>
      </c>
      <c r="M289" s="109">
        <f t="shared" si="45"/>
        <v>0</v>
      </c>
      <c r="N289" s="109">
        <f t="shared" si="45"/>
        <v>0</v>
      </c>
      <c r="O289" s="109">
        <f t="shared" si="45"/>
        <v>0</v>
      </c>
      <c r="P289" s="109">
        <f t="shared" si="45"/>
        <v>0</v>
      </c>
      <c r="Q289" s="109">
        <f t="shared" si="45"/>
        <v>0</v>
      </c>
      <c r="R289" s="109">
        <f t="shared" si="45"/>
        <v>0</v>
      </c>
      <c r="S289" s="109">
        <f t="shared" si="45"/>
        <v>0</v>
      </c>
      <c r="T289" s="109">
        <f t="shared" si="45"/>
        <v>0</v>
      </c>
      <c r="U289" s="109">
        <f t="shared" si="45"/>
        <v>0</v>
      </c>
    </row>
    <row r="290" spans="1:21" ht="15.75">
      <c r="A290" s="15" t="s">
        <v>35</v>
      </c>
      <c r="B290" s="15" t="s">
        <v>257</v>
      </c>
      <c r="C290" s="21"/>
      <c r="D290" s="41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</row>
    <row r="291" spans="1:21" ht="30">
      <c r="A291" s="20" t="s">
        <v>36</v>
      </c>
      <c r="B291" s="23" t="s">
        <v>105</v>
      </c>
      <c r="C291" s="21" t="s">
        <v>104</v>
      </c>
      <c r="D291" s="43">
        <v>13.56</v>
      </c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</row>
    <row r="292" spans="1:21" ht="15">
      <c r="A292" s="25" t="s">
        <v>37</v>
      </c>
      <c r="B292" s="25" t="s">
        <v>258</v>
      </c>
      <c r="C292" s="24" t="s">
        <v>104</v>
      </c>
      <c r="D292" s="43">
        <v>0.08</v>
      </c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</row>
    <row r="293" spans="1:21" ht="15">
      <c r="A293" s="25" t="s">
        <v>256</v>
      </c>
      <c r="B293" s="20" t="s">
        <v>255</v>
      </c>
      <c r="C293" s="24" t="s">
        <v>104</v>
      </c>
      <c r="D293" s="43">
        <v>2.13</v>
      </c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</row>
    <row r="294" spans="1:21" ht="15.75">
      <c r="A294" s="27" t="s">
        <v>46</v>
      </c>
      <c r="B294" s="27" t="s">
        <v>254</v>
      </c>
      <c r="C294" s="24"/>
      <c r="D294" s="4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</row>
    <row r="295" spans="1:21" ht="30">
      <c r="A295" s="25" t="s">
        <v>47</v>
      </c>
      <c r="B295" s="23" t="s">
        <v>105</v>
      </c>
      <c r="C295" s="21" t="s">
        <v>104</v>
      </c>
      <c r="D295" s="43">
        <f>SUM(E295:U295)</f>
        <v>0</v>
      </c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</row>
    <row r="296" spans="1:21" ht="15">
      <c r="A296" s="25" t="s">
        <v>48</v>
      </c>
      <c r="B296" s="25" t="s">
        <v>258</v>
      </c>
      <c r="C296" s="24" t="s">
        <v>104</v>
      </c>
      <c r="D296" s="43">
        <f>SUM(E296:U296)</f>
        <v>0</v>
      </c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</row>
    <row r="297" spans="1:21" ht="15">
      <c r="A297" s="53">
        <v>6.3</v>
      </c>
      <c r="B297" s="20" t="s">
        <v>255</v>
      </c>
      <c r="C297" s="24" t="s">
        <v>104</v>
      </c>
      <c r="D297" s="43">
        <f>SUM(E297:U297)</f>
        <v>0</v>
      </c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</row>
    <row r="298" spans="1:21" ht="14.25" customHeight="1">
      <c r="A298" s="133" t="s">
        <v>184</v>
      </c>
      <c r="B298" s="134"/>
      <c r="C298" s="134"/>
      <c r="D298" s="134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</row>
    <row r="299" spans="1:21" ht="31.5">
      <c r="A299" s="15" t="s">
        <v>18</v>
      </c>
      <c r="B299" s="15" t="s">
        <v>110</v>
      </c>
      <c r="C299" s="21" t="s">
        <v>9</v>
      </c>
      <c r="D299" s="43">
        <f>SUM(E299:U299)</f>
        <v>0</v>
      </c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</row>
    <row r="300" spans="1:21" ht="15">
      <c r="A300" s="17" t="s">
        <v>106</v>
      </c>
      <c r="B300" s="18" t="s">
        <v>111</v>
      </c>
      <c r="C300" s="21" t="s">
        <v>112</v>
      </c>
      <c r="D300" s="41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</row>
    <row r="301" spans="1:21" ht="28.5" customHeight="1">
      <c r="A301" s="17" t="s">
        <v>113</v>
      </c>
      <c r="B301" s="20" t="s">
        <v>114</v>
      </c>
      <c r="C301" s="21" t="s">
        <v>9</v>
      </c>
      <c r="D301" s="43">
        <f aca="true" t="shared" si="47" ref="D301:D307">SUM(E301:U301)</f>
        <v>0</v>
      </c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</row>
    <row r="302" spans="1:21" ht="30">
      <c r="A302" s="17" t="s">
        <v>115</v>
      </c>
      <c r="B302" s="17" t="s">
        <v>116</v>
      </c>
      <c r="C302" s="21" t="s">
        <v>9</v>
      </c>
      <c r="D302" s="43">
        <f t="shared" si="47"/>
        <v>0</v>
      </c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</row>
    <row r="303" spans="1:21" ht="45">
      <c r="A303" s="17" t="s">
        <v>117</v>
      </c>
      <c r="B303" s="17" t="s">
        <v>118</v>
      </c>
      <c r="C303" s="21" t="s">
        <v>9</v>
      </c>
      <c r="D303" s="43">
        <f t="shared" si="47"/>
        <v>0</v>
      </c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</row>
    <row r="304" spans="1:21" ht="15">
      <c r="A304" s="17" t="s">
        <v>119</v>
      </c>
      <c r="B304" s="17" t="s">
        <v>120</v>
      </c>
      <c r="C304" s="21" t="s">
        <v>9</v>
      </c>
      <c r="D304" s="43">
        <f t="shared" si="47"/>
        <v>0</v>
      </c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</row>
    <row r="305" spans="1:21" ht="30">
      <c r="A305" s="17" t="s">
        <v>121</v>
      </c>
      <c r="B305" s="17" t="s">
        <v>122</v>
      </c>
      <c r="C305" s="21" t="s">
        <v>9</v>
      </c>
      <c r="D305" s="43">
        <f t="shared" si="47"/>
        <v>0</v>
      </c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</row>
    <row r="306" spans="1:21" ht="15">
      <c r="A306" s="17" t="s">
        <v>123</v>
      </c>
      <c r="B306" s="20" t="s">
        <v>268</v>
      </c>
      <c r="C306" s="21" t="s">
        <v>9</v>
      </c>
      <c r="D306" s="43">
        <f t="shared" si="47"/>
        <v>0</v>
      </c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</row>
    <row r="307" spans="1:21" ht="30">
      <c r="A307" s="17" t="s">
        <v>124</v>
      </c>
      <c r="B307" s="20" t="s">
        <v>269</v>
      </c>
      <c r="C307" s="21" t="s">
        <v>9</v>
      </c>
      <c r="D307" s="43">
        <f t="shared" si="47"/>
        <v>0</v>
      </c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</row>
    <row r="308" spans="1:21" ht="15">
      <c r="A308" s="17" t="s">
        <v>107</v>
      </c>
      <c r="B308" s="18" t="s">
        <v>125</v>
      </c>
      <c r="C308" s="21"/>
      <c r="D308" s="41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</row>
    <row r="309" spans="1:21" ht="15">
      <c r="A309" s="17" t="s">
        <v>126</v>
      </c>
      <c r="B309" s="17" t="s">
        <v>127</v>
      </c>
      <c r="C309" s="21" t="s">
        <v>9</v>
      </c>
      <c r="D309" s="43">
        <f>SUM(E309:U309)</f>
        <v>0</v>
      </c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</row>
    <row r="310" spans="1:21" ht="15">
      <c r="A310" s="17" t="s">
        <v>128</v>
      </c>
      <c r="B310" s="17" t="s">
        <v>129</v>
      </c>
      <c r="C310" s="21" t="s">
        <v>9</v>
      </c>
      <c r="D310" s="43">
        <f>SUM(E310:U310)</f>
        <v>0</v>
      </c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</row>
    <row r="311" spans="1:21" ht="15">
      <c r="A311" s="17" t="s">
        <v>130</v>
      </c>
      <c r="B311" s="17" t="s">
        <v>131</v>
      </c>
      <c r="C311" s="21" t="s">
        <v>9</v>
      </c>
      <c r="D311" s="43">
        <f>SUM(E311:U311)</f>
        <v>0</v>
      </c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</row>
    <row r="312" spans="1:21" ht="15">
      <c r="A312" s="17" t="s">
        <v>132</v>
      </c>
      <c r="B312" s="17" t="s">
        <v>133</v>
      </c>
      <c r="C312" s="21" t="s">
        <v>9</v>
      </c>
      <c r="D312" s="43">
        <f>SUM(E312:U312)</f>
        <v>0</v>
      </c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</row>
    <row r="313" spans="1:21" ht="15">
      <c r="A313" s="17" t="s">
        <v>134</v>
      </c>
      <c r="B313" s="17" t="s">
        <v>135</v>
      </c>
      <c r="C313" s="21" t="s">
        <v>9</v>
      </c>
      <c r="D313" s="43">
        <f>SUM(E313:U313)</f>
        <v>0</v>
      </c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</row>
    <row r="314" spans="1:21" ht="31.5">
      <c r="A314" s="15" t="s">
        <v>21</v>
      </c>
      <c r="B314" s="15" t="s">
        <v>136</v>
      </c>
      <c r="C314" s="21" t="s">
        <v>6</v>
      </c>
      <c r="D314" s="55">
        <f>SUM(D315:D318)</f>
        <v>0</v>
      </c>
      <c r="E314" s="94">
        <f>SUM(E315:E318)</f>
        <v>0</v>
      </c>
      <c r="F314" s="94">
        <f aca="true" t="shared" si="48" ref="F314:U314">SUM(F315:F318)</f>
        <v>0</v>
      </c>
      <c r="G314" s="94">
        <f t="shared" si="48"/>
        <v>0</v>
      </c>
      <c r="H314" s="94">
        <f t="shared" si="48"/>
        <v>0</v>
      </c>
      <c r="I314" s="94">
        <f t="shared" si="48"/>
        <v>0</v>
      </c>
      <c r="J314" s="94">
        <f t="shared" si="48"/>
        <v>0</v>
      </c>
      <c r="K314" s="94">
        <f t="shared" si="48"/>
        <v>0</v>
      </c>
      <c r="L314" s="94">
        <f t="shared" si="48"/>
        <v>0</v>
      </c>
      <c r="M314" s="94">
        <f t="shared" si="48"/>
        <v>0</v>
      </c>
      <c r="N314" s="94">
        <f t="shared" si="48"/>
        <v>0</v>
      </c>
      <c r="O314" s="94">
        <f t="shared" si="48"/>
        <v>0</v>
      </c>
      <c r="P314" s="94">
        <f t="shared" si="48"/>
        <v>0</v>
      </c>
      <c r="Q314" s="94">
        <f t="shared" si="48"/>
        <v>0</v>
      </c>
      <c r="R314" s="94">
        <f t="shared" si="48"/>
        <v>0</v>
      </c>
      <c r="S314" s="94">
        <f t="shared" si="48"/>
        <v>0</v>
      </c>
      <c r="T314" s="94">
        <f t="shared" si="48"/>
        <v>0</v>
      </c>
      <c r="U314" s="94">
        <f t="shared" si="48"/>
        <v>0</v>
      </c>
    </row>
    <row r="315" spans="1:21" ht="15">
      <c r="A315" s="17" t="s">
        <v>22</v>
      </c>
      <c r="B315" s="17" t="s">
        <v>137</v>
      </c>
      <c r="C315" s="21" t="s">
        <v>6</v>
      </c>
      <c r="D315" s="55">
        <f>SUM(E315:U315)</f>
        <v>0</v>
      </c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</row>
    <row r="316" spans="1:21" ht="15">
      <c r="A316" s="17" t="s">
        <v>23</v>
      </c>
      <c r="B316" s="17" t="s">
        <v>138</v>
      </c>
      <c r="C316" s="21" t="s">
        <v>6</v>
      </c>
      <c r="D316" s="55">
        <f>SUM(E316:U316)</f>
        <v>0</v>
      </c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</row>
    <row r="317" spans="1:21" ht="15">
      <c r="A317" s="17" t="s">
        <v>95</v>
      </c>
      <c r="B317" s="17" t="s">
        <v>139</v>
      </c>
      <c r="C317" s="21" t="s">
        <v>6</v>
      </c>
      <c r="D317" s="55">
        <f>SUM(E317:U317)</f>
        <v>0</v>
      </c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</row>
    <row r="318" spans="1:21" ht="15">
      <c r="A318" s="17" t="s">
        <v>96</v>
      </c>
      <c r="B318" s="17" t="s">
        <v>140</v>
      </c>
      <c r="C318" s="21" t="s">
        <v>6</v>
      </c>
      <c r="D318" s="55">
        <f>SUM(E318:U318)</f>
        <v>0</v>
      </c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</row>
    <row r="319" spans="1:21" ht="15.75">
      <c r="A319" s="15" t="s">
        <v>28</v>
      </c>
      <c r="B319" s="15" t="s">
        <v>141</v>
      </c>
      <c r="C319" s="21" t="s">
        <v>142</v>
      </c>
      <c r="D319" s="55">
        <f>MAX(E319:U319)</f>
        <v>0</v>
      </c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</row>
    <row r="320" spans="1:21" ht="31.5">
      <c r="A320" s="15" t="s">
        <v>32</v>
      </c>
      <c r="B320" s="15" t="s">
        <v>143</v>
      </c>
      <c r="C320" s="21" t="s">
        <v>9</v>
      </c>
      <c r="D320" s="57">
        <f>SUM(E320:U320)</f>
        <v>0</v>
      </c>
      <c r="E320" s="52">
        <f>MAX(E321:E333)</f>
        <v>0</v>
      </c>
      <c r="F320" s="52">
        <f aca="true" t="shared" si="49" ref="F320:U320">MAX(F321:F333)</f>
        <v>0</v>
      </c>
      <c r="G320" s="52">
        <f t="shared" si="49"/>
        <v>0</v>
      </c>
      <c r="H320" s="52">
        <f t="shared" si="49"/>
        <v>0</v>
      </c>
      <c r="I320" s="52">
        <f t="shared" si="49"/>
        <v>0</v>
      </c>
      <c r="J320" s="52">
        <f t="shared" si="49"/>
        <v>0</v>
      </c>
      <c r="K320" s="52">
        <f t="shared" si="49"/>
        <v>0</v>
      </c>
      <c r="L320" s="52">
        <f t="shared" si="49"/>
        <v>0</v>
      </c>
      <c r="M320" s="52">
        <f t="shared" si="49"/>
        <v>0</v>
      </c>
      <c r="N320" s="52">
        <f t="shared" si="49"/>
        <v>0</v>
      </c>
      <c r="O320" s="52">
        <f t="shared" si="49"/>
        <v>0</v>
      </c>
      <c r="P320" s="52">
        <f t="shared" si="49"/>
        <v>0</v>
      </c>
      <c r="Q320" s="52">
        <f t="shared" si="49"/>
        <v>0</v>
      </c>
      <c r="R320" s="52">
        <f t="shared" si="49"/>
        <v>0</v>
      </c>
      <c r="S320" s="52">
        <f t="shared" si="49"/>
        <v>0</v>
      </c>
      <c r="T320" s="52">
        <f t="shared" si="49"/>
        <v>0</v>
      </c>
      <c r="U320" s="52">
        <f t="shared" si="49"/>
        <v>0</v>
      </c>
    </row>
    <row r="321" spans="1:21" ht="15">
      <c r="A321" s="17" t="s">
        <v>33</v>
      </c>
      <c r="B321" s="17" t="s">
        <v>144</v>
      </c>
      <c r="C321" s="21" t="s">
        <v>9</v>
      </c>
      <c r="D321" s="57">
        <f>SUM(E321:U321)</f>
        <v>0</v>
      </c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</row>
    <row r="322" spans="1:21" ht="15">
      <c r="A322" s="17" t="s">
        <v>34</v>
      </c>
      <c r="B322" s="17" t="s">
        <v>145</v>
      </c>
      <c r="C322" s="21" t="s">
        <v>9</v>
      </c>
      <c r="D322" s="57">
        <f>SUM(MAX($E$321:E322),MAX($F$321:F322),MAX($G$321:G322),MAX($H$321:H322),MAX($I$321:I322),MAX($J$321:J322),MAX($K$321:K322),MAX($L$321:L322),MAX($M$321:M322),MAX($N$321:N322),MAX($O$321:O322),MAX($P$321:P322),MAX($Q$321:Q322),MAX($R$321:R322),MAX($S$321:S322),MAX($T$321:T322),MAX($U$321:U322))</f>
        <v>0</v>
      </c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</row>
    <row r="323" spans="1:21" ht="15">
      <c r="A323" s="17" t="s">
        <v>146</v>
      </c>
      <c r="B323" s="17" t="s">
        <v>147</v>
      </c>
      <c r="C323" s="21" t="s">
        <v>9</v>
      </c>
      <c r="D323" s="57">
        <f>SUM(MAX($E$321:E323),MAX($F$321:F323),MAX($G$321:G323),MAX($H$321:H323),MAX($I$321:I323),MAX($J$321:J323),MAX($K$321:K323),MAX($L$321:L323),MAX($M$321:M323),MAX($N$321:N323),MAX($O$321:O323),MAX($P$321:P323),MAX($Q$321:Q323),MAX($R$321:R323),MAX($S$321:S323),MAX($T$321:T323),MAX($U$321:U323))</f>
        <v>0</v>
      </c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</row>
    <row r="324" spans="1:21" ht="15">
      <c r="A324" s="17" t="s">
        <v>148</v>
      </c>
      <c r="B324" s="17" t="s">
        <v>149</v>
      </c>
      <c r="C324" s="21" t="s">
        <v>9</v>
      </c>
      <c r="D324" s="57">
        <f>SUM(MAX($E$321:E324),MAX($F$321:F324),MAX($G$321:G324),MAX($H$321:H324),MAX($I$321:I324),MAX($J$321:J324),MAX($K$321:K324),MAX($L$321:L324),MAX($M$321:M324),MAX($N$321:N324),MAX($O$321:O324),MAX($P$321:P324),MAX($Q$321:Q324),MAX($R$321:R324),MAX($S$321:S324),MAX($T$321:T324),MAX($U$321:U324))</f>
        <v>0</v>
      </c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</row>
    <row r="325" spans="1:21" ht="15">
      <c r="A325" s="17" t="s">
        <v>150</v>
      </c>
      <c r="B325" s="17" t="s">
        <v>151</v>
      </c>
      <c r="C325" s="21" t="s">
        <v>9</v>
      </c>
      <c r="D325" s="57">
        <f>SUM(MAX($E$321:E325),MAX($F$321:F325),MAX($G$321:G325),MAX($H$321:H325),MAX($I$321:I325),MAX($J$321:J325),MAX($K$321:K325),MAX($L$321:L325),MAX($M$321:M325),MAX($N$321:N325),MAX($O$321:O325),MAX($P$321:P325),MAX($Q$321:Q325),MAX($R$321:R325),MAX($S$321:S325),MAX($T$321:T325),MAX($U$321:U325))</f>
        <v>0</v>
      </c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</row>
    <row r="326" spans="1:21" ht="15">
      <c r="A326" s="17" t="s">
        <v>152</v>
      </c>
      <c r="B326" s="17" t="s">
        <v>153</v>
      </c>
      <c r="C326" s="21" t="s">
        <v>9</v>
      </c>
      <c r="D326" s="57">
        <f>SUM(MAX($E$321:E326),MAX($F$321:F326),MAX($G$321:G326),MAX($H$321:H326),MAX($I$321:I326),MAX($J$321:J326),MAX($K$321:K326),MAX($L$321:L326),MAX($M$321:M326),MAX($N$321:N326),MAX($O$321:O326),MAX($P$321:P326),MAX($Q$321:Q326),MAX($R$321:R326),MAX($S$321:S326),MAX($T$321:T326),MAX($U$321:U326))</f>
        <v>0</v>
      </c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</row>
    <row r="327" spans="1:21" ht="15">
      <c r="A327" s="17" t="s">
        <v>154</v>
      </c>
      <c r="B327" s="17" t="s">
        <v>155</v>
      </c>
      <c r="C327" s="21" t="s">
        <v>9</v>
      </c>
      <c r="D327" s="57">
        <f>SUM(MAX($E$321:E327),MAX($F$321:F327),MAX($G$321:G327),MAX($H$321:H327),MAX($I$321:I327),MAX($J$321:J327),MAX($K$321:K327),MAX($L$321:L327),MAX($M$321:M327),MAX($N$321:N327),MAX($O$321:O327),MAX($P$321:P327),MAX($Q$321:Q327),MAX($R$321:R327),MAX($S$321:S327),MAX($T$321:T327),MAX($U$321:U327))</f>
        <v>0</v>
      </c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</row>
    <row r="328" spans="1:21" ht="15">
      <c r="A328" s="17" t="s">
        <v>156</v>
      </c>
      <c r="B328" s="17" t="s">
        <v>157</v>
      </c>
      <c r="C328" s="21" t="s">
        <v>9</v>
      </c>
      <c r="D328" s="57">
        <f>SUM(MAX($E$321:E328),MAX($F$321:F328),MAX($G$321:G328),MAX($H$321:H328),MAX($I$321:I328),MAX($J$321:J328),MAX($K$321:K328),MAX($L$321:L328),MAX($M$321:M328),MAX($N$321:N328),MAX($O$321:O328),MAX($P$321:P328),MAX($Q$321:Q328),MAX($R$321:R328),MAX($S$321:S328),MAX($T$321:T328),MAX($U$321:U328))</f>
        <v>0</v>
      </c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</row>
    <row r="329" spans="1:21" ht="15">
      <c r="A329" s="17" t="s">
        <v>158</v>
      </c>
      <c r="B329" s="17" t="s">
        <v>159</v>
      </c>
      <c r="C329" s="21" t="s">
        <v>9</v>
      </c>
      <c r="D329" s="57">
        <f>SUM(MAX($E$321:E329),MAX($F$321:F329),MAX($G$321:G329),MAX($H$321:H329),MAX($I$321:I329),MAX($J$321:J329),MAX($K$321:K329),MAX($L$321:L329),MAX($M$321:M329),MAX($N$321:N329),MAX($O$321:O329),MAX($P$321:P329),MAX($Q$321:Q329),MAX($R$321:R329),MAX($S$321:S329),MAX($T$321:T329),MAX($U$321:U329))</f>
        <v>0</v>
      </c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</row>
    <row r="330" spans="1:21" ht="15">
      <c r="A330" s="17" t="s">
        <v>160</v>
      </c>
      <c r="B330" s="17" t="s">
        <v>161</v>
      </c>
      <c r="C330" s="21" t="s">
        <v>9</v>
      </c>
      <c r="D330" s="57">
        <f>SUM(MAX($E$321:E330),MAX($F$321:F330),MAX($G$321:G330),MAX($H$321:H330),MAX($I$321:I330),MAX($J$321:J330),MAX($K$321:K330),MAX($L$321:L330),MAX($M$321:M330),MAX($N$321:N330),MAX($O$321:O330),MAX($P$321:P330),MAX($Q$321:Q330),MAX($R$321:R330),MAX($S$321:S330),MAX($T$321:T330),MAX($U$321:U330))</f>
        <v>0</v>
      </c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</row>
    <row r="331" spans="1:21" ht="15">
      <c r="A331" s="17" t="s">
        <v>162</v>
      </c>
      <c r="B331" s="17" t="s">
        <v>163</v>
      </c>
      <c r="C331" s="21" t="s">
        <v>9</v>
      </c>
      <c r="D331" s="57">
        <f>SUM(MAX($E$321:E331),MAX($F$321:F331),MAX($G$321:G331),MAX($H$321:H331),MAX($I$321:I331),MAX($J$321:J331),MAX($K$321:K331),MAX($L$321:L331),MAX($M$321:M331),MAX($N$321:N331),MAX($O$321:O331),MAX($P$321:P331),MAX($Q$321:Q331),MAX($R$321:R331),MAX($S$321:S331),MAX($T$321:T331),MAX($U$321:U331))</f>
        <v>0</v>
      </c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</row>
    <row r="332" spans="1:21" ht="15">
      <c r="A332" s="28" t="s">
        <v>164</v>
      </c>
      <c r="B332" s="20" t="s">
        <v>165</v>
      </c>
      <c r="C332" s="29" t="s">
        <v>9</v>
      </c>
      <c r="D332" s="57">
        <f>SUM(MAX($E$321:E332),MAX($F$321:F332),MAX($G$321:G332),MAX($H$321:H332),MAX($I$321:I332),MAX($J$321:J332),MAX($K$321:K332),MAX($L$321:L332),MAX($M$321:M332),MAX($N$321:N332),MAX($O$321:O332),MAX($P$321:P332),MAX($Q$321:Q332),MAX($R$321:R332),MAX($S$321:S332),MAX($T$321:T332),MAX($U$321:U332))</f>
        <v>0</v>
      </c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</row>
    <row r="333" spans="1:21" ht="15">
      <c r="A333" s="28" t="s">
        <v>166</v>
      </c>
      <c r="B333" s="20" t="s">
        <v>167</v>
      </c>
      <c r="C333" s="29" t="s">
        <v>9</v>
      </c>
      <c r="D333" s="57">
        <f>SUM(MAX($E$321:E333),MAX($F$321:F333),MAX($G$321:G333),MAX($H$321:H333),MAX($I$321:I333),MAX($J$321:J333),MAX($K$321:K333),MAX($L$321:L333),MAX($M$321:M333),MAX($N$321:N333),MAX($O$321:O333),MAX($P$321:P333),MAX($Q$321:Q333),MAX($R$321:R333),MAX($S$321:S333),MAX($T$321:T333),MAX($U$321:U333))</f>
        <v>0</v>
      </c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</row>
    <row r="334" spans="1:21" ht="15">
      <c r="A334" s="28"/>
      <c r="B334" s="17" t="s">
        <v>144</v>
      </c>
      <c r="C334" s="29" t="s">
        <v>239</v>
      </c>
      <c r="D334" s="58">
        <f aca="true" t="shared" si="50" ref="D334:D346">IF(D$320&lt;&gt;0,D321*100/D$320,)</f>
        <v>0</v>
      </c>
      <c r="E334" s="58">
        <f aca="true" t="shared" si="51" ref="E334:E346">IF(E$320&lt;&gt;0,IF(E321=0,MAX(E$321:E$333),E321)*100/E$320,)</f>
        <v>0</v>
      </c>
      <c r="F334" s="58">
        <f aca="true" t="shared" si="52" ref="F334:U334">IF(F$320&lt;&gt;0,IF(F321=0,MAX(F$321:F$333),F321)*100/F$320,)</f>
        <v>0</v>
      </c>
      <c r="G334" s="58">
        <f t="shared" si="52"/>
        <v>0</v>
      </c>
      <c r="H334" s="58">
        <f t="shared" si="52"/>
        <v>0</v>
      </c>
      <c r="I334" s="58">
        <f t="shared" si="52"/>
        <v>0</v>
      </c>
      <c r="J334" s="58">
        <f t="shared" si="52"/>
        <v>0</v>
      </c>
      <c r="K334" s="58">
        <f t="shared" si="52"/>
        <v>0</v>
      </c>
      <c r="L334" s="58">
        <f t="shared" si="52"/>
        <v>0</v>
      </c>
      <c r="M334" s="58">
        <f t="shared" si="52"/>
        <v>0</v>
      </c>
      <c r="N334" s="58">
        <f t="shared" si="52"/>
        <v>0</v>
      </c>
      <c r="O334" s="58">
        <f t="shared" si="52"/>
        <v>0</v>
      </c>
      <c r="P334" s="58">
        <f t="shared" si="52"/>
        <v>0</v>
      </c>
      <c r="Q334" s="58">
        <f t="shared" si="52"/>
        <v>0</v>
      </c>
      <c r="R334" s="58">
        <f t="shared" si="52"/>
        <v>0</v>
      </c>
      <c r="S334" s="58">
        <f t="shared" si="52"/>
        <v>0</v>
      </c>
      <c r="T334" s="58">
        <f t="shared" si="52"/>
        <v>0</v>
      </c>
      <c r="U334" s="58">
        <f t="shared" si="52"/>
        <v>0</v>
      </c>
    </row>
    <row r="335" spans="1:21" ht="15">
      <c r="A335" s="28"/>
      <c r="B335" s="17" t="s">
        <v>145</v>
      </c>
      <c r="C335" s="29" t="s">
        <v>239</v>
      </c>
      <c r="D335" s="58">
        <f t="shared" si="50"/>
        <v>0</v>
      </c>
      <c r="E335" s="58">
        <f t="shared" si="51"/>
        <v>0</v>
      </c>
      <c r="F335" s="58">
        <f aca="true" t="shared" si="53" ref="F335:U335">IF(F$320&lt;&gt;0,IF(F322=0,MAX(F$321:F$333),F322)*100/F$320,)</f>
        <v>0</v>
      </c>
      <c r="G335" s="58">
        <f t="shared" si="53"/>
        <v>0</v>
      </c>
      <c r="H335" s="58">
        <f t="shared" si="53"/>
        <v>0</v>
      </c>
      <c r="I335" s="58">
        <f t="shared" si="53"/>
        <v>0</v>
      </c>
      <c r="J335" s="58">
        <f t="shared" si="53"/>
        <v>0</v>
      </c>
      <c r="K335" s="58">
        <f t="shared" si="53"/>
        <v>0</v>
      </c>
      <c r="L335" s="58">
        <f t="shared" si="53"/>
        <v>0</v>
      </c>
      <c r="M335" s="58">
        <f t="shared" si="53"/>
        <v>0</v>
      </c>
      <c r="N335" s="58">
        <f t="shared" si="53"/>
        <v>0</v>
      </c>
      <c r="O335" s="58">
        <f t="shared" si="53"/>
        <v>0</v>
      </c>
      <c r="P335" s="58">
        <f t="shared" si="53"/>
        <v>0</v>
      </c>
      <c r="Q335" s="58">
        <f t="shared" si="53"/>
        <v>0</v>
      </c>
      <c r="R335" s="58">
        <f t="shared" si="53"/>
        <v>0</v>
      </c>
      <c r="S335" s="58">
        <f t="shared" si="53"/>
        <v>0</v>
      </c>
      <c r="T335" s="58">
        <f t="shared" si="53"/>
        <v>0</v>
      </c>
      <c r="U335" s="58">
        <f t="shared" si="53"/>
        <v>0</v>
      </c>
    </row>
    <row r="336" spans="1:21" ht="15">
      <c r="A336" s="28"/>
      <c r="B336" s="17" t="s">
        <v>147</v>
      </c>
      <c r="C336" s="29" t="s">
        <v>239</v>
      </c>
      <c r="D336" s="58">
        <f t="shared" si="50"/>
        <v>0</v>
      </c>
      <c r="E336" s="58">
        <f t="shared" si="51"/>
        <v>0</v>
      </c>
      <c r="F336" s="58">
        <f aca="true" t="shared" si="54" ref="F336:U336">IF(F$320&lt;&gt;0,IF(F323=0,MAX(F$321:F$333),F323)*100/F$320,)</f>
        <v>0</v>
      </c>
      <c r="G336" s="58">
        <f t="shared" si="54"/>
        <v>0</v>
      </c>
      <c r="H336" s="58">
        <f t="shared" si="54"/>
        <v>0</v>
      </c>
      <c r="I336" s="58">
        <f t="shared" si="54"/>
        <v>0</v>
      </c>
      <c r="J336" s="58">
        <f t="shared" si="54"/>
        <v>0</v>
      </c>
      <c r="K336" s="58">
        <f t="shared" si="54"/>
        <v>0</v>
      </c>
      <c r="L336" s="58">
        <f t="shared" si="54"/>
        <v>0</v>
      </c>
      <c r="M336" s="58">
        <f t="shared" si="54"/>
        <v>0</v>
      </c>
      <c r="N336" s="58">
        <f t="shared" si="54"/>
        <v>0</v>
      </c>
      <c r="O336" s="58">
        <f t="shared" si="54"/>
        <v>0</v>
      </c>
      <c r="P336" s="58">
        <f t="shared" si="54"/>
        <v>0</v>
      </c>
      <c r="Q336" s="58">
        <f t="shared" si="54"/>
        <v>0</v>
      </c>
      <c r="R336" s="58">
        <f t="shared" si="54"/>
        <v>0</v>
      </c>
      <c r="S336" s="58">
        <f t="shared" si="54"/>
        <v>0</v>
      </c>
      <c r="T336" s="58">
        <f t="shared" si="54"/>
        <v>0</v>
      </c>
      <c r="U336" s="58">
        <f t="shared" si="54"/>
        <v>0</v>
      </c>
    </row>
    <row r="337" spans="1:21" ht="15">
      <c r="A337" s="28"/>
      <c r="B337" s="17" t="s">
        <v>149</v>
      </c>
      <c r="C337" s="29" t="s">
        <v>239</v>
      </c>
      <c r="D337" s="58">
        <f t="shared" si="50"/>
        <v>0</v>
      </c>
      <c r="E337" s="58">
        <f t="shared" si="51"/>
        <v>0</v>
      </c>
      <c r="F337" s="58">
        <f aca="true" t="shared" si="55" ref="F337:U337">IF(F$320&lt;&gt;0,IF(F324=0,MAX(F$321:F$333),F324)*100/F$320,)</f>
        <v>0</v>
      </c>
      <c r="G337" s="58">
        <f t="shared" si="55"/>
        <v>0</v>
      </c>
      <c r="H337" s="58">
        <f t="shared" si="55"/>
        <v>0</v>
      </c>
      <c r="I337" s="58">
        <f t="shared" si="55"/>
        <v>0</v>
      </c>
      <c r="J337" s="58">
        <f t="shared" si="55"/>
        <v>0</v>
      </c>
      <c r="K337" s="58">
        <f t="shared" si="55"/>
        <v>0</v>
      </c>
      <c r="L337" s="58">
        <f t="shared" si="55"/>
        <v>0</v>
      </c>
      <c r="M337" s="58">
        <f t="shared" si="55"/>
        <v>0</v>
      </c>
      <c r="N337" s="58">
        <f t="shared" si="55"/>
        <v>0</v>
      </c>
      <c r="O337" s="58">
        <f t="shared" si="55"/>
        <v>0</v>
      </c>
      <c r="P337" s="58">
        <f t="shared" si="55"/>
        <v>0</v>
      </c>
      <c r="Q337" s="58">
        <f t="shared" si="55"/>
        <v>0</v>
      </c>
      <c r="R337" s="58">
        <f t="shared" si="55"/>
        <v>0</v>
      </c>
      <c r="S337" s="58">
        <f t="shared" si="55"/>
        <v>0</v>
      </c>
      <c r="T337" s="58">
        <f t="shared" si="55"/>
        <v>0</v>
      </c>
      <c r="U337" s="58">
        <f t="shared" si="55"/>
        <v>0</v>
      </c>
    </row>
    <row r="338" spans="1:21" ht="15">
      <c r="A338" s="28"/>
      <c r="B338" s="17" t="s">
        <v>151</v>
      </c>
      <c r="C338" s="29" t="s">
        <v>239</v>
      </c>
      <c r="D338" s="58">
        <f t="shared" si="50"/>
        <v>0</v>
      </c>
      <c r="E338" s="58">
        <f t="shared" si="51"/>
        <v>0</v>
      </c>
      <c r="F338" s="58">
        <f aca="true" t="shared" si="56" ref="F338:U338">IF(F$320&lt;&gt;0,IF(F325=0,MAX(F$321:F$333),F325)*100/F$320,)</f>
        <v>0</v>
      </c>
      <c r="G338" s="58">
        <f t="shared" si="56"/>
        <v>0</v>
      </c>
      <c r="H338" s="58">
        <f t="shared" si="56"/>
        <v>0</v>
      </c>
      <c r="I338" s="58">
        <f t="shared" si="56"/>
        <v>0</v>
      </c>
      <c r="J338" s="58">
        <f t="shared" si="56"/>
        <v>0</v>
      </c>
      <c r="K338" s="58">
        <f t="shared" si="56"/>
        <v>0</v>
      </c>
      <c r="L338" s="58">
        <f t="shared" si="56"/>
        <v>0</v>
      </c>
      <c r="M338" s="58">
        <f t="shared" si="56"/>
        <v>0</v>
      </c>
      <c r="N338" s="58">
        <f t="shared" si="56"/>
        <v>0</v>
      </c>
      <c r="O338" s="58">
        <f t="shared" si="56"/>
        <v>0</v>
      </c>
      <c r="P338" s="58">
        <f t="shared" si="56"/>
        <v>0</v>
      </c>
      <c r="Q338" s="58">
        <f t="shared" si="56"/>
        <v>0</v>
      </c>
      <c r="R338" s="58">
        <f t="shared" si="56"/>
        <v>0</v>
      </c>
      <c r="S338" s="58">
        <f t="shared" si="56"/>
        <v>0</v>
      </c>
      <c r="T338" s="58">
        <f t="shared" si="56"/>
        <v>0</v>
      </c>
      <c r="U338" s="58">
        <f t="shared" si="56"/>
        <v>0</v>
      </c>
    </row>
    <row r="339" spans="1:21" ht="15">
      <c r="A339" s="28"/>
      <c r="B339" s="17" t="s">
        <v>153</v>
      </c>
      <c r="C339" s="29" t="s">
        <v>239</v>
      </c>
      <c r="D339" s="58">
        <f t="shared" si="50"/>
        <v>0</v>
      </c>
      <c r="E339" s="58">
        <f t="shared" si="51"/>
        <v>0</v>
      </c>
      <c r="F339" s="58">
        <f aca="true" t="shared" si="57" ref="F339:U339">IF(F$320&lt;&gt;0,IF(F326=0,MAX(F$321:F$333),F326)*100/F$320,)</f>
        <v>0</v>
      </c>
      <c r="G339" s="58">
        <f t="shared" si="57"/>
        <v>0</v>
      </c>
      <c r="H339" s="58">
        <f t="shared" si="57"/>
        <v>0</v>
      </c>
      <c r="I339" s="58">
        <f t="shared" si="57"/>
        <v>0</v>
      </c>
      <c r="J339" s="58">
        <f t="shared" si="57"/>
        <v>0</v>
      </c>
      <c r="K339" s="58">
        <f t="shared" si="57"/>
        <v>0</v>
      </c>
      <c r="L339" s="58">
        <f t="shared" si="57"/>
        <v>0</v>
      </c>
      <c r="M339" s="58">
        <f t="shared" si="57"/>
        <v>0</v>
      </c>
      <c r="N339" s="58">
        <f t="shared" si="57"/>
        <v>0</v>
      </c>
      <c r="O339" s="58">
        <f t="shared" si="57"/>
        <v>0</v>
      </c>
      <c r="P339" s="58">
        <f t="shared" si="57"/>
        <v>0</v>
      </c>
      <c r="Q339" s="58">
        <f t="shared" si="57"/>
        <v>0</v>
      </c>
      <c r="R339" s="58">
        <f t="shared" si="57"/>
        <v>0</v>
      </c>
      <c r="S339" s="58">
        <f t="shared" si="57"/>
        <v>0</v>
      </c>
      <c r="T339" s="58">
        <f t="shared" si="57"/>
        <v>0</v>
      </c>
      <c r="U339" s="58">
        <f t="shared" si="57"/>
        <v>0</v>
      </c>
    </row>
    <row r="340" spans="1:21" ht="15">
      <c r="A340" s="28"/>
      <c r="B340" s="17" t="s">
        <v>155</v>
      </c>
      <c r="C340" s="29" t="s">
        <v>239</v>
      </c>
      <c r="D340" s="58">
        <f t="shared" si="50"/>
        <v>0</v>
      </c>
      <c r="E340" s="58">
        <f t="shared" si="51"/>
        <v>0</v>
      </c>
      <c r="F340" s="58">
        <f aca="true" t="shared" si="58" ref="F340:U340">IF(F$320&lt;&gt;0,IF(F327=0,MAX(F$321:F$333),F327)*100/F$320,)</f>
        <v>0</v>
      </c>
      <c r="G340" s="58">
        <f t="shared" si="58"/>
        <v>0</v>
      </c>
      <c r="H340" s="58">
        <f t="shared" si="58"/>
        <v>0</v>
      </c>
      <c r="I340" s="58">
        <f t="shared" si="58"/>
        <v>0</v>
      </c>
      <c r="J340" s="58">
        <f t="shared" si="58"/>
        <v>0</v>
      </c>
      <c r="K340" s="58">
        <f t="shared" si="58"/>
        <v>0</v>
      </c>
      <c r="L340" s="58">
        <f t="shared" si="58"/>
        <v>0</v>
      </c>
      <c r="M340" s="58">
        <f t="shared" si="58"/>
        <v>0</v>
      </c>
      <c r="N340" s="58">
        <f t="shared" si="58"/>
        <v>0</v>
      </c>
      <c r="O340" s="58">
        <f t="shared" si="58"/>
        <v>0</v>
      </c>
      <c r="P340" s="58">
        <f t="shared" si="58"/>
        <v>0</v>
      </c>
      <c r="Q340" s="58">
        <f t="shared" si="58"/>
        <v>0</v>
      </c>
      <c r="R340" s="58">
        <f t="shared" si="58"/>
        <v>0</v>
      </c>
      <c r="S340" s="58">
        <f t="shared" si="58"/>
        <v>0</v>
      </c>
      <c r="T340" s="58">
        <f t="shared" si="58"/>
        <v>0</v>
      </c>
      <c r="U340" s="58">
        <f t="shared" si="58"/>
        <v>0</v>
      </c>
    </row>
    <row r="341" spans="1:21" ht="15">
      <c r="A341" s="28"/>
      <c r="B341" s="17" t="s">
        <v>157</v>
      </c>
      <c r="C341" s="29" t="s">
        <v>239</v>
      </c>
      <c r="D341" s="58">
        <f t="shared" si="50"/>
        <v>0</v>
      </c>
      <c r="E341" s="58">
        <f t="shared" si="51"/>
        <v>0</v>
      </c>
      <c r="F341" s="58">
        <f aca="true" t="shared" si="59" ref="F341:U341">IF(F$320&lt;&gt;0,IF(F328=0,MAX(F$321:F$333),F328)*100/F$320,)</f>
        <v>0</v>
      </c>
      <c r="G341" s="58">
        <f t="shared" si="59"/>
        <v>0</v>
      </c>
      <c r="H341" s="58">
        <f t="shared" si="59"/>
        <v>0</v>
      </c>
      <c r="I341" s="58">
        <f t="shared" si="59"/>
        <v>0</v>
      </c>
      <c r="J341" s="58">
        <f t="shared" si="59"/>
        <v>0</v>
      </c>
      <c r="K341" s="58">
        <f t="shared" si="59"/>
        <v>0</v>
      </c>
      <c r="L341" s="58">
        <f t="shared" si="59"/>
        <v>0</v>
      </c>
      <c r="M341" s="58">
        <f t="shared" si="59"/>
        <v>0</v>
      </c>
      <c r="N341" s="58">
        <f t="shared" si="59"/>
        <v>0</v>
      </c>
      <c r="O341" s="58">
        <f t="shared" si="59"/>
        <v>0</v>
      </c>
      <c r="P341" s="58">
        <f t="shared" si="59"/>
        <v>0</v>
      </c>
      <c r="Q341" s="58">
        <f t="shared" si="59"/>
        <v>0</v>
      </c>
      <c r="R341" s="58">
        <f t="shared" si="59"/>
        <v>0</v>
      </c>
      <c r="S341" s="58">
        <f t="shared" si="59"/>
        <v>0</v>
      </c>
      <c r="T341" s="58">
        <f t="shared" si="59"/>
        <v>0</v>
      </c>
      <c r="U341" s="58">
        <f t="shared" si="59"/>
        <v>0</v>
      </c>
    </row>
    <row r="342" spans="1:21" ht="15">
      <c r="A342" s="28"/>
      <c r="B342" s="17" t="s">
        <v>159</v>
      </c>
      <c r="C342" s="29" t="s">
        <v>239</v>
      </c>
      <c r="D342" s="58">
        <f t="shared" si="50"/>
        <v>0</v>
      </c>
      <c r="E342" s="58">
        <f t="shared" si="51"/>
        <v>0</v>
      </c>
      <c r="F342" s="58">
        <f aca="true" t="shared" si="60" ref="F342:U342">IF(F$320&lt;&gt;0,IF(F329=0,MAX(F$321:F$333),F329)*100/F$320,)</f>
        <v>0</v>
      </c>
      <c r="G342" s="58">
        <f t="shared" si="60"/>
        <v>0</v>
      </c>
      <c r="H342" s="58">
        <f t="shared" si="60"/>
        <v>0</v>
      </c>
      <c r="I342" s="58">
        <f t="shared" si="60"/>
        <v>0</v>
      </c>
      <c r="J342" s="58">
        <f t="shared" si="60"/>
        <v>0</v>
      </c>
      <c r="K342" s="58">
        <f t="shared" si="60"/>
        <v>0</v>
      </c>
      <c r="L342" s="58">
        <f t="shared" si="60"/>
        <v>0</v>
      </c>
      <c r="M342" s="58">
        <f t="shared" si="60"/>
        <v>0</v>
      </c>
      <c r="N342" s="58">
        <f t="shared" si="60"/>
        <v>0</v>
      </c>
      <c r="O342" s="58">
        <f t="shared" si="60"/>
        <v>0</v>
      </c>
      <c r="P342" s="58">
        <f t="shared" si="60"/>
        <v>0</v>
      </c>
      <c r="Q342" s="58">
        <f t="shared" si="60"/>
        <v>0</v>
      </c>
      <c r="R342" s="58">
        <f t="shared" si="60"/>
        <v>0</v>
      </c>
      <c r="S342" s="58">
        <f t="shared" si="60"/>
        <v>0</v>
      </c>
      <c r="T342" s="58">
        <f t="shared" si="60"/>
        <v>0</v>
      </c>
      <c r="U342" s="58">
        <f t="shared" si="60"/>
        <v>0</v>
      </c>
    </row>
    <row r="343" spans="1:21" ht="15">
      <c r="A343" s="28"/>
      <c r="B343" s="17" t="s">
        <v>161</v>
      </c>
      <c r="C343" s="29" t="s">
        <v>239</v>
      </c>
      <c r="D343" s="58">
        <f t="shared" si="50"/>
        <v>0</v>
      </c>
      <c r="E343" s="58">
        <f t="shared" si="51"/>
        <v>0</v>
      </c>
      <c r="F343" s="58">
        <f aca="true" t="shared" si="61" ref="F343:U343">IF(F$320&lt;&gt;0,IF(F330=0,MAX(F$321:F$333),F330)*100/F$320,)</f>
        <v>0</v>
      </c>
      <c r="G343" s="58">
        <f t="shared" si="61"/>
        <v>0</v>
      </c>
      <c r="H343" s="58">
        <f t="shared" si="61"/>
        <v>0</v>
      </c>
      <c r="I343" s="58">
        <f t="shared" si="61"/>
        <v>0</v>
      </c>
      <c r="J343" s="58">
        <f t="shared" si="61"/>
        <v>0</v>
      </c>
      <c r="K343" s="58">
        <f t="shared" si="61"/>
        <v>0</v>
      </c>
      <c r="L343" s="58">
        <f t="shared" si="61"/>
        <v>0</v>
      </c>
      <c r="M343" s="58">
        <f t="shared" si="61"/>
        <v>0</v>
      </c>
      <c r="N343" s="58">
        <f t="shared" si="61"/>
        <v>0</v>
      </c>
      <c r="O343" s="58">
        <f t="shared" si="61"/>
        <v>0</v>
      </c>
      <c r="P343" s="58">
        <f t="shared" si="61"/>
        <v>0</v>
      </c>
      <c r="Q343" s="58">
        <f t="shared" si="61"/>
        <v>0</v>
      </c>
      <c r="R343" s="58">
        <f t="shared" si="61"/>
        <v>0</v>
      </c>
      <c r="S343" s="58">
        <f t="shared" si="61"/>
        <v>0</v>
      </c>
      <c r="T343" s="58">
        <f t="shared" si="61"/>
        <v>0</v>
      </c>
      <c r="U343" s="58">
        <f t="shared" si="61"/>
        <v>0</v>
      </c>
    </row>
    <row r="344" spans="1:21" ht="15">
      <c r="A344" s="28"/>
      <c r="B344" s="17" t="s">
        <v>163</v>
      </c>
      <c r="C344" s="29" t="s">
        <v>239</v>
      </c>
      <c r="D344" s="58">
        <f t="shared" si="50"/>
        <v>0</v>
      </c>
      <c r="E344" s="58">
        <f t="shared" si="51"/>
        <v>0</v>
      </c>
      <c r="F344" s="58">
        <f aca="true" t="shared" si="62" ref="F344:U344">IF(F$320&lt;&gt;0,IF(F331=0,MAX(F$321:F$333),F331)*100/F$320,)</f>
        <v>0</v>
      </c>
      <c r="G344" s="58">
        <f t="shared" si="62"/>
        <v>0</v>
      </c>
      <c r="H344" s="58">
        <f t="shared" si="62"/>
        <v>0</v>
      </c>
      <c r="I344" s="58">
        <f t="shared" si="62"/>
        <v>0</v>
      </c>
      <c r="J344" s="58">
        <f t="shared" si="62"/>
        <v>0</v>
      </c>
      <c r="K344" s="58">
        <f t="shared" si="62"/>
        <v>0</v>
      </c>
      <c r="L344" s="58">
        <f t="shared" si="62"/>
        <v>0</v>
      </c>
      <c r="M344" s="58">
        <f t="shared" si="62"/>
        <v>0</v>
      </c>
      <c r="N344" s="58">
        <f t="shared" si="62"/>
        <v>0</v>
      </c>
      <c r="O344" s="58">
        <f t="shared" si="62"/>
        <v>0</v>
      </c>
      <c r="P344" s="58">
        <f t="shared" si="62"/>
        <v>0</v>
      </c>
      <c r="Q344" s="58">
        <f t="shared" si="62"/>
        <v>0</v>
      </c>
      <c r="R344" s="58">
        <f t="shared" si="62"/>
        <v>0</v>
      </c>
      <c r="S344" s="58">
        <f t="shared" si="62"/>
        <v>0</v>
      </c>
      <c r="T344" s="58">
        <f t="shared" si="62"/>
        <v>0</v>
      </c>
      <c r="U344" s="58">
        <f t="shared" si="62"/>
        <v>0</v>
      </c>
    </row>
    <row r="345" spans="1:21" ht="15">
      <c r="A345" s="28"/>
      <c r="B345" s="20" t="s">
        <v>165</v>
      </c>
      <c r="C345" s="29" t="s">
        <v>239</v>
      </c>
      <c r="D345" s="58">
        <f t="shared" si="50"/>
        <v>0</v>
      </c>
      <c r="E345" s="58">
        <f t="shared" si="51"/>
        <v>0</v>
      </c>
      <c r="F345" s="58">
        <f aca="true" t="shared" si="63" ref="F345:U345">IF(F$320&lt;&gt;0,IF(F332=0,MAX(F$321:F$333),F332)*100/F$320,)</f>
        <v>0</v>
      </c>
      <c r="G345" s="58">
        <f t="shared" si="63"/>
        <v>0</v>
      </c>
      <c r="H345" s="58">
        <f t="shared" si="63"/>
        <v>0</v>
      </c>
      <c r="I345" s="58">
        <f t="shared" si="63"/>
        <v>0</v>
      </c>
      <c r="J345" s="58">
        <f t="shared" si="63"/>
        <v>0</v>
      </c>
      <c r="K345" s="58">
        <f t="shared" si="63"/>
        <v>0</v>
      </c>
      <c r="L345" s="58">
        <f t="shared" si="63"/>
        <v>0</v>
      </c>
      <c r="M345" s="58">
        <f t="shared" si="63"/>
        <v>0</v>
      </c>
      <c r="N345" s="58">
        <f t="shared" si="63"/>
        <v>0</v>
      </c>
      <c r="O345" s="58">
        <f t="shared" si="63"/>
        <v>0</v>
      </c>
      <c r="P345" s="58">
        <f t="shared" si="63"/>
        <v>0</v>
      </c>
      <c r="Q345" s="58">
        <f t="shared" si="63"/>
        <v>0</v>
      </c>
      <c r="R345" s="58">
        <f t="shared" si="63"/>
        <v>0</v>
      </c>
      <c r="S345" s="58">
        <f t="shared" si="63"/>
        <v>0</v>
      </c>
      <c r="T345" s="58">
        <f t="shared" si="63"/>
        <v>0</v>
      </c>
      <c r="U345" s="58">
        <f t="shared" si="63"/>
        <v>0</v>
      </c>
    </row>
    <row r="346" spans="1:21" ht="15">
      <c r="A346" s="28"/>
      <c r="B346" s="20" t="s">
        <v>167</v>
      </c>
      <c r="C346" s="29" t="s">
        <v>239</v>
      </c>
      <c r="D346" s="58">
        <f t="shared" si="50"/>
        <v>0</v>
      </c>
      <c r="E346" s="58">
        <f t="shared" si="51"/>
        <v>0</v>
      </c>
      <c r="F346" s="58">
        <f aca="true" t="shared" si="64" ref="F346:U346">IF(F$320&lt;&gt;0,IF(F333=0,MAX(F$321:F$333),F333)*100/F$320,)</f>
        <v>0</v>
      </c>
      <c r="G346" s="58">
        <f t="shared" si="64"/>
        <v>0</v>
      </c>
      <c r="H346" s="58">
        <f t="shared" si="64"/>
        <v>0</v>
      </c>
      <c r="I346" s="58">
        <f t="shared" si="64"/>
        <v>0</v>
      </c>
      <c r="J346" s="58">
        <f t="shared" si="64"/>
        <v>0</v>
      </c>
      <c r="K346" s="58">
        <f t="shared" si="64"/>
        <v>0</v>
      </c>
      <c r="L346" s="58">
        <f t="shared" si="64"/>
        <v>0</v>
      </c>
      <c r="M346" s="58">
        <f t="shared" si="64"/>
        <v>0</v>
      </c>
      <c r="N346" s="58">
        <f t="shared" si="64"/>
        <v>0</v>
      </c>
      <c r="O346" s="58">
        <f t="shared" si="64"/>
        <v>0</v>
      </c>
      <c r="P346" s="58">
        <f t="shared" si="64"/>
        <v>0</v>
      </c>
      <c r="Q346" s="58">
        <f t="shared" si="64"/>
        <v>0</v>
      </c>
      <c r="R346" s="58">
        <f t="shared" si="64"/>
        <v>0</v>
      </c>
      <c r="S346" s="58">
        <f t="shared" si="64"/>
        <v>0</v>
      </c>
      <c r="T346" s="58">
        <f t="shared" si="64"/>
        <v>0</v>
      </c>
      <c r="U346" s="58">
        <f t="shared" si="64"/>
        <v>0</v>
      </c>
    </row>
    <row r="347" spans="1:21" ht="47.25">
      <c r="A347" s="30" t="s">
        <v>35</v>
      </c>
      <c r="B347" s="15" t="s">
        <v>168</v>
      </c>
      <c r="C347" s="31" t="s">
        <v>9</v>
      </c>
      <c r="D347" s="43">
        <f>SUM(E347:U347)</f>
        <v>0</v>
      </c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</row>
    <row r="348" spans="1:21" ht="31.5">
      <c r="A348" s="30" t="s">
        <v>46</v>
      </c>
      <c r="B348" s="15" t="s">
        <v>669</v>
      </c>
      <c r="C348" s="31" t="s">
        <v>9</v>
      </c>
      <c r="D348" s="43">
        <v>0.612</v>
      </c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</row>
    <row r="349" spans="1:21" ht="45">
      <c r="A349" s="28" t="s">
        <v>47</v>
      </c>
      <c r="B349" s="20" t="s">
        <v>169</v>
      </c>
      <c r="C349" s="29" t="s">
        <v>9</v>
      </c>
      <c r="D349" s="43">
        <f>SUM(E349:U349)</f>
        <v>0</v>
      </c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</row>
    <row r="350" spans="1:21" ht="15">
      <c r="A350" s="28" t="s">
        <v>48</v>
      </c>
      <c r="B350" s="20" t="s">
        <v>170</v>
      </c>
      <c r="C350" s="29" t="s">
        <v>9</v>
      </c>
      <c r="D350" s="43">
        <v>0.612</v>
      </c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</row>
    <row r="351" spans="1:21" ht="15">
      <c r="A351" s="28" t="s">
        <v>171</v>
      </c>
      <c r="B351" s="20" t="s">
        <v>172</v>
      </c>
      <c r="C351" s="29" t="s">
        <v>9</v>
      </c>
      <c r="D351" s="43">
        <v>0.612</v>
      </c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</row>
    <row r="352" spans="1:21" ht="15">
      <c r="A352" s="28" t="s">
        <v>173</v>
      </c>
      <c r="B352" s="20" t="s">
        <v>174</v>
      </c>
      <c r="C352" s="29" t="s">
        <v>9</v>
      </c>
      <c r="D352" s="43">
        <f>SUM(E352:U352)</f>
        <v>0</v>
      </c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</row>
    <row r="353" spans="1:21" ht="30">
      <c r="A353" s="28" t="s">
        <v>49</v>
      </c>
      <c r="B353" s="20" t="s">
        <v>175</v>
      </c>
      <c r="C353" s="29" t="s">
        <v>9</v>
      </c>
      <c r="D353" s="43">
        <f>SUM(E353:U353)</f>
        <v>0</v>
      </c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</row>
    <row r="354" spans="1:21" ht="63">
      <c r="A354" s="30" t="s">
        <v>52</v>
      </c>
      <c r="B354" s="15" t="s">
        <v>176</v>
      </c>
      <c r="C354" s="29"/>
      <c r="D354" s="41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1:21" ht="30">
      <c r="A355" s="28" t="s">
        <v>53</v>
      </c>
      <c r="B355" s="20" t="s">
        <v>177</v>
      </c>
      <c r="C355" s="29" t="s">
        <v>9</v>
      </c>
      <c r="D355" s="4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</row>
    <row r="356" spans="1:21" ht="15">
      <c r="A356" s="28" t="s">
        <v>54</v>
      </c>
      <c r="B356" s="20" t="s">
        <v>178</v>
      </c>
      <c r="C356" s="29" t="s">
        <v>9</v>
      </c>
      <c r="D356" s="43">
        <v>0.612</v>
      </c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</row>
    <row r="357" spans="1:21" ht="15">
      <c r="A357" s="28" t="s">
        <v>55</v>
      </c>
      <c r="B357" s="20" t="s">
        <v>179</v>
      </c>
      <c r="C357" s="29" t="s">
        <v>9</v>
      </c>
      <c r="D357" s="43">
        <v>0.612</v>
      </c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</row>
    <row r="358" spans="1:21" ht="15">
      <c r="A358" s="28" t="s">
        <v>56</v>
      </c>
      <c r="B358" s="20" t="s">
        <v>180</v>
      </c>
      <c r="C358" s="29" t="s">
        <v>9</v>
      </c>
      <c r="D358" s="43">
        <v>0.612</v>
      </c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</row>
    <row r="359" spans="1:21" ht="15">
      <c r="A359" s="28" t="s">
        <v>181</v>
      </c>
      <c r="B359" s="20" t="s">
        <v>182</v>
      </c>
      <c r="C359" s="29" t="s">
        <v>9</v>
      </c>
      <c r="D359" s="43">
        <v>0.612</v>
      </c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</row>
    <row r="360" spans="1:21" ht="15.75">
      <c r="A360" s="92" t="s">
        <v>57</v>
      </c>
      <c r="B360" s="60" t="s">
        <v>445</v>
      </c>
      <c r="C360" s="29"/>
      <c r="D360" s="56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</row>
    <row r="361" spans="1:21" ht="18">
      <c r="A361" s="28" t="s">
        <v>58</v>
      </c>
      <c r="B361" s="20" t="s">
        <v>446</v>
      </c>
      <c r="C361" s="16" t="s">
        <v>659</v>
      </c>
      <c r="D361" s="50">
        <v>1895</v>
      </c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</row>
    <row r="362" spans="1:21" ht="15">
      <c r="A362" s="28" t="s">
        <v>59</v>
      </c>
      <c r="B362" s="20" t="s">
        <v>447</v>
      </c>
      <c r="C362" s="29" t="s">
        <v>6</v>
      </c>
      <c r="D362" s="56">
        <v>120</v>
      </c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</row>
    <row r="363" spans="1:21" ht="30">
      <c r="A363" s="28" t="s">
        <v>60</v>
      </c>
      <c r="B363" s="20" t="s">
        <v>448</v>
      </c>
      <c r="C363" s="29" t="s">
        <v>9</v>
      </c>
      <c r="D363" s="56">
        <v>16.949</v>
      </c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</row>
    <row r="364" spans="1:21" ht="15.75">
      <c r="A364" s="131" t="s">
        <v>187</v>
      </c>
      <c r="B364" s="132"/>
      <c r="C364" s="132"/>
      <c r="D364" s="132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</row>
    <row r="365" spans="1:21" ht="47.25">
      <c r="A365" s="15" t="s">
        <v>18</v>
      </c>
      <c r="B365" s="15" t="s">
        <v>271</v>
      </c>
      <c r="C365" s="19" t="s">
        <v>6</v>
      </c>
      <c r="D365" s="55">
        <f aca="true" t="shared" si="65" ref="D365:D392">SUM(E365:U365)</f>
        <v>0</v>
      </c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1:21" ht="15">
      <c r="A366" s="20" t="s">
        <v>106</v>
      </c>
      <c r="B366" s="20" t="s">
        <v>188</v>
      </c>
      <c r="C366" s="19" t="s">
        <v>9</v>
      </c>
      <c r="D366" s="43">
        <f t="shared" si="65"/>
        <v>0</v>
      </c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</row>
    <row r="367" spans="1:21" ht="15">
      <c r="A367" s="20" t="s">
        <v>107</v>
      </c>
      <c r="B367" s="20" t="s">
        <v>189</v>
      </c>
      <c r="C367" s="19" t="s">
        <v>6</v>
      </c>
      <c r="D367" s="55">
        <f t="shared" si="65"/>
        <v>0</v>
      </c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</row>
    <row r="368" spans="1:21" ht="15">
      <c r="A368" s="20" t="s">
        <v>108</v>
      </c>
      <c r="B368" s="20" t="s">
        <v>190</v>
      </c>
      <c r="C368" s="19" t="s">
        <v>6</v>
      </c>
      <c r="D368" s="55">
        <f t="shared" si="65"/>
        <v>0</v>
      </c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</row>
    <row r="369" spans="1:21" ht="15">
      <c r="A369" s="20" t="s">
        <v>209</v>
      </c>
      <c r="B369" s="20" t="s">
        <v>191</v>
      </c>
      <c r="C369" s="19" t="s">
        <v>6</v>
      </c>
      <c r="D369" s="55">
        <f t="shared" si="65"/>
        <v>0</v>
      </c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</row>
    <row r="370" spans="1:21" ht="15">
      <c r="A370" s="20" t="s">
        <v>210</v>
      </c>
      <c r="B370" s="20" t="s">
        <v>192</v>
      </c>
      <c r="C370" s="19" t="s">
        <v>6</v>
      </c>
      <c r="D370" s="55">
        <f t="shared" si="65"/>
        <v>0</v>
      </c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</row>
    <row r="371" spans="1:21" ht="31.5">
      <c r="A371" s="15" t="s">
        <v>21</v>
      </c>
      <c r="B371" s="15" t="s">
        <v>526</v>
      </c>
      <c r="C371" s="19" t="s">
        <v>6</v>
      </c>
      <c r="D371" s="55">
        <f t="shared" si="65"/>
        <v>0</v>
      </c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1:21" ht="15">
      <c r="A372" s="20" t="s">
        <v>22</v>
      </c>
      <c r="B372" s="20" t="s">
        <v>188</v>
      </c>
      <c r="C372" s="19" t="s">
        <v>9</v>
      </c>
      <c r="D372" s="43">
        <f t="shared" si="65"/>
        <v>0</v>
      </c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</row>
    <row r="373" spans="1:21" ht="15">
      <c r="A373" s="20" t="s">
        <v>23</v>
      </c>
      <c r="B373" s="20" t="s">
        <v>189</v>
      </c>
      <c r="C373" s="19" t="s">
        <v>6</v>
      </c>
      <c r="D373" s="55">
        <f t="shared" si="65"/>
        <v>0</v>
      </c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</row>
    <row r="374" spans="1:21" ht="15">
      <c r="A374" s="20" t="s">
        <v>95</v>
      </c>
      <c r="B374" s="20" t="s">
        <v>282</v>
      </c>
      <c r="C374" s="19" t="s">
        <v>6</v>
      </c>
      <c r="D374" s="55">
        <f t="shared" si="65"/>
        <v>0</v>
      </c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</row>
    <row r="375" spans="1:21" ht="15">
      <c r="A375" s="20" t="s">
        <v>96</v>
      </c>
      <c r="B375" s="20" t="s">
        <v>283</v>
      </c>
      <c r="C375" s="19" t="s">
        <v>6</v>
      </c>
      <c r="D375" s="55">
        <f t="shared" si="65"/>
        <v>0</v>
      </c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spans="1:21" ht="15">
      <c r="A376" s="20" t="s">
        <v>97</v>
      </c>
      <c r="B376" s="20" t="s">
        <v>191</v>
      </c>
      <c r="C376" s="19" t="s">
        <v>6</v>
      </c>
      <c r="D376" s="55">
        <f t="shared" si="65"/>
        <v>0</v>
      </c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</row>
    <row r="377" spans="1:21" ht="31.5">
      <c r="A377" s="60" t="s">
        <v>99</v>
      </c>
      <c r="B377" s="15" t="s">
        <v>527</v>
      </c>
      <c r="C377" s="19" t="s">
        <v>6</v>
      </c>
      <c r="D377" s="55">
        <f t="shared" si="65"/>
        <v>0</v>
      </c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</row>
    <row r="378" spans="1:21" ht="15">
      <c r="A378" s="20" t="s">
        <v>528</v>
      </c>
      <c r="B378" s="20" t="s">
        <v>188</v>
      </c>
      <c r="C378" s="19" t="s">
        <v>9</v>
      </c>
      <c r="D378" s="43">
        <f t="shared" si="65"/>
        <v>0</v>
      </c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</row>
    <row r="379" spans="1:21" ht="15">
      <c r="A379" s="20" t="s">
        <v>529</v>
      </c>
      <c r="B379" s="20" t="s">
        <v>189</v>
      </c>
      <c r="C379" s="19" t="s">
        <v>6</v>
      </c>
      <c r="D379" s="55">
        <f t="shared" si="65"/>
        <v>0</v>
      </c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</row>
    <row r="380" spans="1:21" ht="15">
      <c r="A380" s="20" t="s">
        <v>530</v>
      </c>
      <c r="B380" s="20" t="s">
        <v>282</v>
      </c>
      <c r="C380" s="19" t="s">
        <v>6</v>
      </c>
      <c r="D380" s="55">
        <f t="shared" si="65"/>
        <v>0</v>
      </c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</row>
    <row r="381" spans="1:21" ht="15">
      <c r="A381" s="20" t="s">
        <v>531</v>
      </c>
      <c r="B381" s="20" t="s">
        <v>283</v>
      </c>
      <c r="C381" s="19" t="s">
        <v>6</v>
      </c>
      <c r="D381" s="55">
        <f t="shared" si="65"/>
        <v>0</v>
      </c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</row>
    <row r="382" spans="1:21" ht="15">
      <c r="A382" s="20" t="s">
        <v>532</v>
      </c>
      <c r="B382" s="20" t="s">
        <v>191</v>
      </c>
      <c r="C382" s="19" t="s">
        <v>6</v>
      </c>
      <c r="D382" s="55">
        <f t="shared" si="65"/>
        <v>0</v>
      </c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</row>
    <row r="383" spans="1:21" ht="31.5">
      <c r="A383" s="15">
        <v>3</v>
      </c>
      <c r="B383" s="15" t="s">
        <v>420</v>
      </c>
      <c r="C383" s="19" t="s">
        <v>6</v>
      </c>
      <c r="D383" s="55">
        <v>0</v>
      </c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</row>
    <row r="384" spans="1:21" ht="15">
      <c r="A384" s="20">
        <v>3.1</v>
      </c>
      <c r="B384" s="20" t="s">
        <v>188</v>
      </c>
      <c r="C384" s="19" t="s">
        <v>9</v>
      </c>
      <c r="D384" s="43">
        <v>0</v>
      </c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</row>
    <row r="385" spans="1:21" ht="15">
      <c r="A385" s="20">
        <v>3.2</v>
      </c>
      <c r="B385" s="20" t="s">
        <v>189</v>
      </c>
      <c r="C385" s="19" t="s">
        <v>6</v>
      </c>
      <c r="D385" s="55">
        <f t="shared" si="65"/>
        <v>0</v>
      </c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</row>
    <row r="386" spans="1:21" ht="15">
      <c r="A386" s="20">
        <v>3.3</v>
      </c>
      <c r="B386" s="20" t="s">
        <v>190</v>
      </c>
      <c r="C386" s="19" t="s">
        <v>6</v>
      </c>
      <c r="D386" s="55">
        <f t="shared" si="65"/>
        <v>0</v>
      </c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</row>
    <row r="387" spans="1:21" ht="15">
      <c r="A387" s="20">
        <v>3.4</v>
      </c>
      <c r="B387" s="20" t="s">
        <v>191</v>
      </c>
      <c r="C387" s="19" t="s">
        <v>6</v>
      </c>
      <c r="D387" s="55">
        <f t="shared" si="65"/>
        <v>0</v>
      </c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</row>
    <row r="388" spans="1:21" ht="31.5">
      <c r="A388" s="15">
        <v>4</v>
      </c>
      <c r="B388" s="15" t="s">
        <v>421</v>
      </c>
      <c r="C388" s="19" t="s">
        <v>6</v>
      </c>
      <c r="D388" s="55">
        <f t="shared" si="65"/>
        <v>0</v>
      </c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</row>
    <row r="389" spans="1:21" ht="15">
      <c r="A389" s="20">
        <v>4.1</v>
      </c>
      <c r="B389" s="20" t="s">
        <v>188</v>
      </c>
      <c r="C389" s="19" t="s">
        <v>9</v>
      </c>
      <c r="D389" s="43">
        <f t="shared" si="65"/>
        <v>0</v>
      </c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</row>
    <row r="390" spans="1:21" ht="15">
      <c r="A390" s="20">
        <v>4.2</v>
      </c>
      <c r="B390" s="20" t="s">
        <v>189</v>
      </c>
      <c r="C390" s="19" t="s">
        <v>6</v>
      </c>
      <c r="D390" s="55">
        <f t="shared" si="65"/>
        <v>0</v>
      </c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</row>
    <row r="391" spans="1:21" ht="15">
      <c r="A391" s="20">
        <v>4.3</v>
      </c>
      <c r="B391" s="20" t="s">
        <v>190</v>
      </c>
      <c r="C391" s="19" t="s">
        <v>6</v>
      </c>
      <c r="D391" s="55">
        <f t="shared" si="65"/>
        <v>0</v>
      </c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</row>
    <row r="392" spans="1:21" ht="15">
      <c r="A392" s="20">
        <v>4.4</v>
      </c>
      <c r="B392" s="20" t="s">
        <v>191</v>
      </c>
      <c r="C392" s="19" t="s">
        <v>6</v>
      </c>
      <c r="D392" s="55">
        <f t="shared" si="65"/>
        <v>0</v>
      </c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</row>
    <row r="393" spans="1:21" ht="31.5">
      <c r="A393" s="15" t="s">
        <v>328</v>
      </c>
      <c r="B393" s="15" t="s">
        <v>204</v>
      </c>
      <c r="C393" s="19" t="s">
        <v>6</v>
      </c>
      <c r="D393" s="55">
        <v>21</v>
      </c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</row>
    <row r="394" spans="1:21" ht="15">
      <c r="A394" s="93" t="s">
        <v>36</v>
      </c>
      <c r="B394" s="93" t="s">
        <v>449</v>
      </c>
      <c r="C394" s="19"/>
      <c r="D394" s="55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</row>
    <row r="395" spans="1:21" ht="15">
      <c r="A395" s="20" t="s">
        <v>558</v>
      </c>
      <c r="B395" s="20" t="s">
        <v>205</v>
      </c>
      <c r="C395" s="19" t="s">
        <v>6</v>
      </c>
      <c r="D395" s="55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</row>
    <row r="396" spans="1:21" ht="15">
      <c r="A396" s="20" t="s">
        <v>559</v>
      </c>
      <c r="B396" s="20" t="s">
        <v>206</v>
      </c>
      <c r="C396" s="19" t="s">
        <v>6</v>
      </c>
      <c r="D396" s="55">
        <v>21</v>
      </c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</row>
    <row r="397" spans="1:21" ht="15">
      <c r="A397" s="20" t="s">
        <v>37</v>
      </c>
      <c r="B397" s="20" t="s">
        <v>450</v>
      </c>
      <c r="C397" s="19"/>
      <c r="D397" s="55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</row>
    <row r="398" spans="1:21" ht="15">
      <c r="A398" s="20" t="s">
        <v>38</v>
      </c>
      <c r="B398" s="20" t="s">
        <v>451</v>
      </c>
      <c r="C398" s="19" t="s">
        <v>6</v>
      </c>
      <c r="D398" s="55">
        <v>0</v>
      </c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</row>
    <row r="399" spans="1:21" ht="15">
      <c r="A399" s="20" t="s">
        <v>42</v>
      </c>
      <c r="B399" s="20" t="s">
        <v>452</v>
      </c>
      <c r="C399" s="19" t="s">
        <v>6</v>
      </c>
      <c r="D399" s="55">
        <f>SUM(E399:U399)</f>
        <v>0</v>
      </c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</row>
    <row r="400" spans="1:21" ht="15">
      <c r="A400" s="20" t="s">
        <v>560</v>
      </c>
      <c r="B400" s="20" t="s">
        <v>453</v>
      </c>
      <c r="C400" s="19" t="s">
        <v>6</v>
      </c>
      <c r="D400" s="55">
        <v>0</v>
      </c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</row>
    <row r="401" spans="1:21" ht="15">
      <c r="A401" s="20" t="s">
        <v>561</v>
      </c>
      <c r="B401" s="20" t="s">
        <v>454</v>
      </c>
      <c r="C401" s="19" t="s">
        <v>6</v>
      </c>
      <c r="D401" s="55">
        <v>19</v>
      </c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</row>
    <row r="402" spans="1:21" ht="15">
      <c r="A402" s="20" t="s">
        <v>562</v>
      </c>
      <c r="B402" s="20" t="s">
        <v>455</v>
      </c>
      <c r="C402" s="19" t="s">
        <v>6</v>
      </c>
      <c r="D402" s="55">
        <v>2</v>
      </c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</row>
    <row r="403" spans="1:21" ht="15">
      <c r="A403" s="20" t="s">
        <v>256</v>
      </c>
      <c r="B403" s="20" t="s">
        <v>207</v>
      </c>
      <c r="C403" s="19" t="s">
        <v>9</v>
      </c>
      <c r="D403" s="43">
        <v>0.138</v>
      </c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</row>
    <row r="404" spans="1:21" ht="15">
      <c r="A404" s="20" t="s">
        <v>323</v>
      </c>
      <c r="B404" s="20" t="s">
        <v>449</v>
      </c>
      <c r="C404" s="19"/>
      <c r="D404" s="4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</row>
    <row r="405" spans="1:21" ht="15">
      <c r="A405" s="20" t="s">
        <v>324</v>
      </c>
      <c r="B405" s="20" t="s">
        <v>205</v>
      </c>
      <c r="C405" s="19" t="s">
        <v>9</v>
      </c>
      <c r="D405" s="43">
        <v>0</v>
      </c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</row>
    <row r="406" spans="1:21" ht="15">
      <c r="A406" s="20" t="s">
        <v>329</v>
      </c>
      <c r="B406" s="20" t="s">
        <v>206</v>
      </c>
      <c r="C406" s="19" t="s">
        <v>9</v>
      </c>
      <c r="D406" s="43">
        <v>0.138</v>
      </c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</row>
    <row r="407" spans="1:21" ht="15">
      <c r="A407" s="25" t="s">
        <v>325</v>
      </c>
      <c r="B407" s="20" t="s">
        <v>450</v>
      </c>
      <c r="C407" s="19"/>
      <c r="D407" s="4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</row>
    <row r="408" spans="1:21" ht="15">
      <c r="A408" s="25" t="s">
        <v>332</v>
      </c>
      <c r="B408" s="20" t="s">
        <v>451</v>
      </c>
      <c r="C408" s="19" t="s">
        <v>9</v>
      </c>
      <c r="D408" s="43">
        <v>0</v>
      </c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</row>
    <row r="409" spans="1:21" ht="15">
      <c r="A409" s="25" t="s">
        <v>333</v>
      </c>
      <c r="B409" s="20" t="s">
        <v>452</v>
      </c>
      <c r="C409" s="19" t="s">
        <v>9</v>
      </c>
      <c r="D409" s="43">
        <f>SUM(E409:U409)</f>
        <v>0</v>
      </c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</row>
    <row r="410" spans="1:21" ht="15">
      <c r="A410" s="25" t="s">
        <v>334</v>
      </c>
      <c r="B410" s="20" t="s">
        <v>453</v>
      </c>
      <c r="C410" s="19" t="s">
        <v>9</v>
      </c>
      <c r="D410" s="43">
        <v>0</v>
      </c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</row>
    <row r="411" spans="1:21" ht="15">
      <c r="A411" s="25" t="s">
        <v>335</v>
      </c>
      <c r="B411" s="20" t="s">
        <v>454</v>
      </c>
      <c r="C411" s="19" t="s">
        <v>9</v>
      </c>
      <c r="D411" s="43">
        <v>0.13</v>
      </c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</row>
    <row r="412" spans="1:21" ht="15">
      <c r="A412" s="25" t="s">
        <v>396</v>
      </c>
      <c r="B412" s="20" t="s">
        <v>455</v>
      </c>
      <c r="C412" s="19" t="s">
        <v>9</v>
      </c>
      <c r="D412" s="43">
        <v>0.008</v>
      </c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</row>
    <row r="413" spans="1:21" ht="15">
      <c r="A413" s="135" t="s">
        <v>419</v>
      </c>
      <c r="B413" s="137" t="s">
        <v>423</v>
      </c>
      <c r="C413" s="64" t="s">
        <v>6</v>
      </c>
      <c r="D413" s="55">
        <v>0</v>
      </c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</row>
    <row r="414" spans="1:21" ht="15">
      <c r="A414" s="136"/>
      <c r="B414" s="137"/>
      <c r="C414" s="64" t="s">
        <v>9</v>
      </c>
      <c r="D414" s="43">
        <v>0</v>
      </c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</row>
    <row r="415" spans="1:21" ht="15">
      <c r="A415" s="129" t="s">
        <v>563</v>
      </c>
      <c r="B415" s="128" t="s">
        <v>456</v>
      </c>
      <c r="C415" s="64" t="s">
        <v>6</v>
      </c>
      <c r="D415" s="55">
        <v>0</v>
      </c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</row>
    <row r="416" spans="1:21" ht="15">
      <c r="A416" s="130"/>
      <c r="B416" s="128"/>
      <c r="C416" s="64" t="s">
        <v>9</v>
      </c>
      <c r="D416" s="43">
        <v>0</v>
      </c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</row>
    <row r="417" spans="1:21" ht="15">
      <c r="A417" s="129" t="s">
        <v>564</v>
      </c>
      <c r="B417" s="128" t="s">
        <v>457</v>
      </c>
      <c r="C417" s="64" t="s">
        <v>6</v>
      </c>
      <c r="D417" s="55">
        <v>0</v>
      </c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spans="1:21" ht="15">
      <c r="A418" s="130"/>
      <c r="B418" s="128"/>
      <c r="C418" s="64" t="s">
        <v>9</v>
      </c>
      <c r="D418" s="43">
        <v>0</v>
      </c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</row>
    <row r="419" spans="1:21" ht="15">
      <c r="A419" s="129" t="s">
        <v>565</v>
      </c>
      <c r="B419" s="128" t="s">
        <v>458</v>
      </c>
      <c r="C419" s="64" t="s">
        <v>6</v>
      </c>
      <c r="D419" s="55">
        <v>0</v>
      </c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spans="1:21" ht="15">
      <c r="A420" s="130"/>
      <c r="B420" s="128"/>
      <c r="C420" s="64" t="s">
        <v>9</v>
      </c>
      <c r="D420" s="43">
        <v>0</v>
      </c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</row>
    <row r="421" spans="1:21" ht="15">
      <c r="A421" s="129" t="s">
        <v>566</v>
      </c>
      <c r="B421" s="128" t="s">
        <v>459</v>
      </c>
      <c r="C421" s="64" t="s">
        <v>6</v>
      </c>
      <c r="D421" s="55">
        <v>0</v>
      </c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spans="1:21" ht="15">
      <c r="A422" s="130"/>
      <c r="B422" s="128"/>
      <c r="C422" s="64" t="s">
        <v>9</v>
      </c>
      <c r="D422" s="43">
        <v>0</v>
      </c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</row>
    <row r="423" spans="1:21" ht="15">
      <c r="A423" s="129" t="s">
        <v>567</v>
      </c>
      <c r="B423" s="128" t="s">
        <v>460</v>
      </c>
      <c r="C423" s="64" t="s">
        <v>6</v>
      </c>
      <c r="D423" s="55">
        <v>0</v>
      </c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spans="1:21" ht="15">
      <c r="A424" s="130"/>
      <c r="B424" s="128"/>
      <c r="C424" s="64" t="s">
        <v>9</v>
      </c>
      <c r="D424" s="43">
        <v>0</v>
      </c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</row>
    <row r="425" spans="1:21" ht="15">
      <c r="A425" s="129" t="s">
        <v>568</v>
      </c>
      <c r="B425" s="128" t="s">
        <v>461</v>
      </c>
      <c r="C425" s="64" t="s">
        <v>6</v>
      </c>
      <c r="D425" s="55">
        <v>0</v>
      </c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spans="1:21" ht="15">
      <c r="A426" s="130"/>
      <c r="B426" s="128"/>
      <c r="C426" s="64" t="s">
        <v>9</v>
      </c>
      <c r="D426" s="43">
        <v>0</v>
      </c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</row>
    <row r="427" spans="1:21" ht="15">
      <c r="A427" s="129" t="s">
        <v>569</v>
      </c>
      <c r="B427" s="128" t="s">
        <v>462</v>
      </c>
      <c r="C427" s="64" t="s">
        <v>6</v>
      </c>
      <c r="D427" s="55">
        <v>0</v>
      </c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spans="1:21" ht="15">
      <c r="A428" s="130"/>
      <c r="B428" s="128"/>
      <c r="C428" s="64" t="s">
        <v>9</v>
      </c>
      <c r="D428" s="43">
        <v>0</v>
      </c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</row>
    <row r="429" spans="1:21" ht="15">
      <c r="A429" s="129" t="s">
        <v>570</v>
      </c>
      <c r="B429" s="128" t="s">
        <v>463</v>
      </c>
      <c r="C429" s="64" t="s">
        <v>6</v>
      </c>
      <c r="D429" s="55">
        <v>0</v>
      </c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spans="1:21" ht="15">
      <c r="A430" s="130"/>
      <c r="B430" s="128"/>
      <c r="C430" s="64" t="s">
        <v>9</v>
      </c>
      <c r="D430" s="43">
        <v>0</v>
      </c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</row>
    <row r="431" spans="1:21" ht="15">
      <c r="A431" s="129" t="s">
        <v>571</v>
      </c>
      <c r="B431" s="128" t="s">
        <v>464</v>
      </c>
      <c r="C431" s="64" t="s">
        <v>6</v>
      </c>
      <c r="D431" s="55">
        <v>0</v>
      </c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spans="1:21" ht="15">
      <c r="A432" s="130"/>
      <c r="B432" s="128"/>
      <c r="C432" s="64" t="s">
        <v>9</v>
      </c>
      <c r="D432" s="43">
        <v>0</v>
      </c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</row>
    <row r="433" spans="1:21" ht="15">
      <c r="A433" s="129" t="s">
        <v>572</v>
      </c>
      <c r="B433" s="128" t="s">
        <v>465</v>
      </c>
      <c r="C433" s="64" t="s">
        <v>6</v>
      </c>
      <c r="D433" s="55">
        <v>0</v>
      </c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spans="1:21" ht="15">
      <c r="A434" s="130"/>
      <c r="B434" s="128"/>
      <c r="C434" s="64" t="s">
        <v>9</v>
      </c>
      <c r="D434" s="43">
        <v>0</v>
      </c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</row>
    <row r="435" spans="1:21" ht="15">
      <c r="A435" s="129" t="s">
        <v>573</v>
      </c>
      <c r="B435" s="128" t="s">
        <v>466</v>
      </c>
      <c r="C435" s="64" t="s">
        <v>6</v>
      </c>
      <c r="D435" s="55">
        <v>0</v>
      </c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spans="1:21" ht="15">
      <c r="A436" s="130"/>
      <c r="B436" s="128"/>
      <c r="C436" s="64" t="s">
        <v>9</v>
      </c>
      <c r="D436" s="43">
        <v>0</v>
      </c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</row>
    <row r="437" spans="1:21" ht="15">
      <c r="A437" s="129" t="s">
        <v>574</v>
      </c>
      <c r="B437" s="128" t="s">
        <v>467</v>
      </c>
      <c r="C437" s="64" t="s">
        <v>6</v>
      </c>
      <c r="D437" s="55">
        <v>0</v>
      </c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spans="1:21" ht="15">
      <c r="A438" s="130"/>
      <c r="B438" s="128"/>
      <c r="C438" s="64" t="s">
        <v>9</v>
      </c>
      <c r="D438" s="43">
        <v>0</v>
      </c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</row>
    <row r="439" spans="1:21" ht="15">
      <c r="A439" s="129" t="s">
        <v>575</v>
      </c>
      <c r="B439" s="128" t="s">
        <v>468</v>
      </c>
      <c r="C439" s="64" t="s">
        <v>6</v>
      </c>
      <c r="D439" s="55">
        <v>0</v>
      </c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spans="1:21" ht="15">
      <c r="A440" s="130"/>
      <c r="B440" s="128"/>
      <c r="C440" s="64" t="s">
        <v>9</v>
      </c>
      <c r="D440" s="43">
        <v>0</v>
      </c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</row>
    <row r="441" spans="1:21" ht="15">
      <c r="A441" s="129" t="s">
        <v>576</v>
      </c>
      <c r="B441" s="128" t="s">
        <v>469</v>
      </c>
      <c r="C441" s="64" t="s">
        <v>6</v>
      </c>
      <c r="D441" s="55">
        <v>0</v>
      </c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spans="1:21" ht="15">
      <c r="A442" s="130"/>
      <c r="B442" s="128"/>
      <c r="C442" s="64" t="s">
        <v>9</v>
      </c>
      <c r="D442" s="43">
        <v>0</v>
      </c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</row>
    <row r="443" spans="1:21" ht="15">
      <c r="A443" s="135" t="s">
        <v>577</v>
      </c>
      <c r="B443" s="137" t="s">
        <v>424</v>
      </c>
      <c r="C443" s="64" t="s">
        <v>6</v>
      </c>
      <c r="D443" s="123">
        <v>21</v>
      </c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spans="1:21" ht="15">
      <c r="A444" s="136"/>
      <c r="B444" s="137"/>
      <c r="C444" s="64" t="s">
        <v>9</v>
      </c>
      <c r="D444" s="119">
        <v>0.138</v>
      </c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</row>
    <row r="445" spans="1:21" ht="15">
      <c r="A445" s="129" t="s">
        <v>578</v>
      </c>
      <c r="B445" s="128" t="s">
        <v>456</v>
      </c>
      <c r="C445" s="64" t="s">
        <v>6</v>
      </c>
      <c r="D445" s="123">
        <f>SUM(E445:U445)</f>
        <v>0</v>
      </c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spans="1:21" ht="15">
      <c r="A446" s="130"/>
      <c r="B446" s="128"/>
      <c r="C446" s="64" t="s">
        <v>9</v>
      </c>
      <c r="D446" s="119">
        <f>SUM(E446:U446)</f>
        <v>0</v>
      </c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</row>
    <row r="447" spans="1:21" ht="15">
      <c r="A447" s="129" t="s">
        <v>579</v>
      </c>
      <c r="B447" s="128" t="s">
        <v>457</v>
      </c>
      <c r="C447" s="64" t="s">
        <v>6</v>
      </c>
      <c r="D447" s="123">
        <f>SUM(E447:U447)</f>
        <v>0</v>
      </c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spans="1:21" ht="15">
      <c r="A448" s="130"/>
      <c r="B448" s="128"/>
      <c r="C448" s="64" t="s">
        <v>9</v>
      </c>
      <c r="D448" s="119">
        <f>SUM(E448:U448)</f>
        <v>0</v>
      </c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</row>
    <row r="449" spans="1:21" ht="15">
      <c r="A449" s="129" t="s">
        <v>580</v>
      </c>
      <c r="B449" s="128" t="s">
        <v>458</v>
      </c>
      <c r="C449" s="64" t="s">
        <v>6</v>
      </c>
      <c r="D449" s="123">
        <v>5</v>
      </c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spans="1:21" ht="15">
      <c r="A450" s="130"/>
      <c r="B450" s="128"/>
      <c r="C450" s="64" t="s">
        <v>9</v>
      </c>
      <c r="D450" s="119">
        <v>0.111</v>
      </c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</row>
    <row r="451" spans="1:21" ht="15">
      <c r="A451" s="129" t="s">
        <v>581</v>
      </c>
      <c r="B451" s="128" t="s">
        <v>459</v>
      </c>
      <c r="C451" s="64" t="s">
        <v>6</v>
      </c>
      <c r="D451" s="123">
        <v>17</v>
      </c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</row>
    <row r="452" spans="1:21" ht="15">
      <c r="A452" s="130"/>
      <c r="B452" s="128"/>
      <c r="C452" s="64" t="s">
        <v>9</v>
      </c>
      <c r="D452" s="119">
        <v>0.1</v>
      </c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</row>
    <row r="453" spans="1:21" ht="15">
      <c r="A453" s="129" t="s">
        <v>582</v>
      </c>
      <c r="B453" s="128" t="s">
        <v>470</v>
      </c>
      <c r="C453" s="64" t="s">
        <v>6</v>
      </c>
      <c r="D453" s="123">
        <f aca="true" t="shared" si="66" ref="D453:D462">SUM(E453:U453)</f>
        <v>0</v>
      </c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</row>
    <row r="454" spans="1:21" ht="15">
      <c r="A454" s="130"/>
      <c r="B454" s="128"/>
      <c r="C454" s="64" t="s">
        <v>9</v>
      </c>
      <c r="D454" s="119">
        <f t="shared" si="66"/>
        <v>0</v>
      </c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</row>
    <row r="455" spans="1:21" ht="15">
      <c r="A455" s="129" t="s">
        <v>583</v>
      </c>
      <c r="B455" s="128" t="s">
        <v>471</v>
      </c>
      <c r="C455" s="64" t="s">
        <v>6</v>
      </c>
      <c r="D455" s="123">
        <f t="shared" si="66"/>
        <v>0</v>
      </c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</row>
    <row r="456" spans="1:21" ht="15">
      <c r="A456" s="130"/>
      <c r="B456" s="128"/>
      <c r="C456" s="64" t="s">
        <v>9</v>
      </c>
      <c r="D456" s="119">
        <f t="shared" si="66"/>
        <v>0</v>
      </c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</row>
    <row r="457" spans="1:21" ht="15">
      <c r="A457" s="129" t="s">
        <v>584</v>
      </c>
      <c r="B457" s="128" t="s">
        <v>472</v>
      </c>
      <c r="C457" s="64" t="s">
        <v>6</v>
      </c>
      <c r="D457" s="123">
        <v>0</v>
      </c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</row>
    <row r="458" spans="1:21" ht="15">
      <c r="A458" s="130"/>
      <c r="B458" s="128"/>
      <c r="C458" s="64" t="s">
        <v>9</v>
      </c>
      <c r="D458" s="119">
        <v>0</v>
      </c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</row>
    <row r="459" spans="1:21" ht="15">
      <c r="A459" s="129" t="s">
        <v>585</v>
      </c>
      <c r="B459" s="128" t="s">
        <v>473</v>
      </c>
      <c r="C459" s="64" t="s">
        <v>6</v>
      </c>
      <c r="D459" s="123">
        <f t="shared" si="66"/>
        <v>0</v>
      </c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</row>
    <row r="460" spans="1:21" ht="15">
      <c r="A460" s="130"/>
      <c r="B460" s="128"/>
      <c r="C460" s="64" t="s">
        <v>9</v>
      </c>
      <c r="D460" s="119">
        <f t="shared" si="66"/>
        <v>0</v>
      </c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</row>
    <row r="461" spans="1:21" ht="15">
      <c r="A461" s="129" t="s">
        <v>586</v>
      </c>
      <c r="B461" s="128" t="s">
        <v>462</v>
      </c>
      <c r="C461" s="64" t="s">
        <v>6</v>
      </c>
      <c r="D461" s="123">
        <f t="shared" si="66"/>
        <v>0</v>
      </c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spans="1:21" ht="15">
      <c r="A462" s="130"/>
      <c r="B462" s="128"/>
      <c r="C462" s="64" t="s">
        <v>9</v>
      </c>
      <c r="D462" s="119">
        <f t="shared" si="66"/>
        <v>0</v>
      </c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</row>
    <row r="463" spans="1:21" ht="15">
      <c r="A463" s="129" t="s">
        <v>587</v>
      </c>
      <c r="B463" s="128" t="s">
        <v>474</v>
      </c>
      <c r="C463" s="64" t="s">
        <v>6</v>
      </c>
      <c r="D463" s="123">
        <v>0</v>
      </c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</row>
    <row r="464" spans="1:21" ht="15">
      <c r="A464" s="130"/>
      <c r="B464" s="128"/>
      <c r="C464" s="64" t="s">
        <v>9</v>
      </c>
      <c r="D464" s="119">
        <v>0</v>
      </c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</row>
    <row r="465" spans="1:21" ht="15">
      <c r="A465" s="129" t="s">
        <v>588</v>
      </c>
      <c r="B465" s="128" t="s">
        <v>475</v>
      </c>
      <c r="C465" s="64" t="s">
        <v>6</v>
      </c>
      <c r="D465" s="123">
        <v>0</v>
      </c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</row>
    <row r="466" spans="1:21" ht="15">
      <c r="A466" s="130"/>
      <c r="B466" s="128"/>
      <c r="C466" s="64" t="s">
        <v>9</v>
      </c>
      <c r="D466" s="119">
        <v>0</v>
      </c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</row>
    <row r="467" spans="1:21" ht="15">
      <c r="A467" s="129" t="s">
        <v>589</v>
      </c>
      <c r="B467" s="128" t="s">
        <v>476</v>
      </c>
      <c r="C467" s="64" t="s">
        <v>6</v>
      </c>
      <c r="D467" s="123">
        <v>1</v>
      </c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</row>
    <row r="468" spans="1:21" ht="15">
      <c r="A468" s="130"/>
      <c r="B468" s="128"/>
      <c r="C468" s="64" t="s">
        <v>9</v>
      </c>
      <c r="D468" s="119">
        <v>0.004</v>
      </c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</row>
    <row r="469" spans="1:21" ht="15">
      <c r="A469" s="129" t="s">
        <v>590</v>
      </c>
      <c r="B469" s="128" t="s">
        <v>477</v>
      </c>
      <c r="C469" s="64" t="s">
        <v>6</v>
      </c>
      <c r="D469" s="123">
        <v>0</v>
      </c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</row>
    <row r="470" spans="1:21" ht="15">
      <c r="A470" s="130"/>
      <c r="B470" s="128"/>
      <c r="C470" s="64" t="s">
        <v>9</v>
      </c>
      <c r="D470" s="119">
        <v>0</v>
      </c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</row>
    <row r="471" spans="1:21" ht="15">
      <c r="A471" s="129" t="s">
        <v>591</v>
      </c>
      <c r="B471" s="128" t="s">
        <v>478</v>
      </c>
      <c r="C471" s="64" t="s">
        <v>6</v>
      </c>
      <c r="D471" s="123">
        <v>0</v>
      </c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</row>
    <row r="472" spans="1:21" ht="15">
      <c r="A472" s="130"/>
      <c r="B472" s="128"/>
      <c r="C472" s="64" t="s">
        <v>9</v>
      </c>
      <c r="D472" s="119">
        <v>0</v>
      </c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</row>
    <row r="473" spans="1:21" ht="15">
      <c r="A473" s="129" t="s">
        <v>592</v>
      </c>
      <c r="B473" s="128" t="s">
        <v>479</v>
      </c>
      <c r="C473" s="64" t="s">
        <v>6</v>
      </c>
      <c r="D473" s="123">
        <f aca="true" t="shared" si="67" ref="D473:D478">SUM(E473:U473)</f>
        <v>0</v>
      </c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</row>
    <row r="474" spans="1:21" ht="15">
      <c r="A474" s="130"/>
      <c r="B474" s="128"/>
      <c r="C474" s="64" t="s">
        <v>9</v>
      </c>
      <c r="D474" s="119">
        <f t="shared" si="67"/>
        <v>0</v>
      </c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</row>
    <row r="475" spans="1:21" ht="15">
      <c r="A475" s="129" t="s">
        <v>593</v>
      </c>
      <c r="B475" s="128" t="s">
        <v>467</v>
      </c>
      <c r="C475" s="64" t="s">
        <v>6</v>
      </c>
      <c r="D475" s="123">
        <f t="shared" si="67"/>
        <v>0</v>
      </c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</row>
    <row r="476" spans="1:21" ht="15">
      <c r="A476" s="130"/>
      <c r="B476" s="128"/>
      <c r="C476" s="64" t="s">
        <v>9</v>
      </c>
      <c r="D476" s="119">
        <f t="shared" si="67"/>
        <v>0</v>
      </c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</row>
    <row r="477" spans="1:21" ht="15">
      <c r="A477" s="129" t="s">
        <v>594</v>
      </c>
      <c r="B477" s="128" t="s">
        <v>480</v>
      </c>
      <c r="C477" s="64" t="s">
        <v>6</v>
      </c>
      <c r="D477" s="123">
        <f t="shared" si="67"/>
        <v>0</v>
      </c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</row>
    <row r="478" spans="1:21" ht="15">
      <c r="A478" s="130"/>
      <c r="B478" s="128"/>
      <c r="C478" s="64" t="s">
        <v>9</v>
      </c>
      <c r="D478" s="119">
        <f t="shared" si="67"/>
        <v>0</v>
      </c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</row>
    <row r="479" spans="1:21" ht="15">
      <c r="A479" s="129" t="s">
        <v>595</v>
      </c>
      <c r="B479" s="128" t="s">
        <v>468</v>
      </c>
      <c r="C479" s="64" t="s">
        <v>6</v>
      </c>
      <c r="D479" s="123">
        <v>2</v>
      </c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</row>
    <row r="480" spans="1:21" ht="15">
      <c r="A480" s="130"/>
      <c r="B480" s="128"/>
      <c r="C480" s="64" t="s">
        <v>9</v>
      </c>
      <c r="D480" s="119">
        <v>0.009</v>
      </c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</row>
    <row r="481" spans="1:21" ht="15">
      <c r="A481" s="129" t="s">
        <v>596</v>
      </c>
      <c r="B481" s="128" t="s">
        <v>469</v>
      </c>
      <c r="C481" s="64" t="s">
        <v>6</v>
      </c>
      <c r="D481" s="123">
        <v>1</v>
      </c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</row>
    <row r="482" spans="1:21" ht="15">
      <c r="A482" s="130"/>
      <c r="B482" s="128"/>
      <c r="C482" s="64" t="s">
        <v>9</v>
      </c>
      <c r="D482" s="119">
        <v>0.008</v>
      </c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</row>
    <row r="483" spans="1:21" ht="15.75">
      <c r="A483" s="81" t="s">
        <v>340</v>
      </c>
      <c r="B483" s="81" t="s">
        <v>193</v>
      </c>
      <c r="C483" s="77" t="s">
        <v>6</v>
      </c>
      <c r="D483" s="94">
        <v>7</v>
      </c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1:21" ht="15">
      <c r="A484" s="79" t="s">
        <v>47</v>
      </c>
      <c r="B484" s="79" t="s">
        <v>188</v>
      </c>
      <c r="C484" s="77" t="s">
        <v>9</v>
      </c>
      <c r="D484" s="95">
        <v>0.196</v>
      </c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</row>
    <row r="485" spans="1:21" ht="15">
      <c r="A485" s="79" t="s">
        <v>48</v>
      </c>
      <c r="B485" s="79" t="s">
        <v>189</v>
      </c>
      <c r="C485" s="77" t="s">
        <v>6</v>
      </c>
      <c r="D485" s="94">
        <f>SUM(E485:U485)</f>
        <v>0</v>
      </c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</row>
    <row r="486" spans="1:21" ht="15">
      <c r="A486" s="79" t="s">
        <v>49</v>
      </c>
      <c r="B486" s="79" t="s">
        <v>190</v>
      </c>
      <c r="C486" s="77" t="s">
        <v>6</v>
      </c>
      <c r="D486" s="94">
        <v>29</v>
      </c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</row>
    <row r="487" spans="1:21" ht="15">
      <c r="A487" s="79" t="s">
        <v>51</v>
      </c>
      <c r="B487" s="79" t="s">
        <v>191</v>
      </c>
      <c r="C487" s="77" t="s">
        <v>6</v>
      </c>
      <c r="D487" s="94">
        <v>42</v>
      </c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</row>
    <row r="488" spans="1:21" ht="47.25">
      <c r="A488" s="88" t="s">
        <v>356</v>
      </c>
      <c r="B488" s="88" t="s">
        <v>422</v>
      </c>
      <c r="C488" s="19" t="s">
        <v>6</v>
      </c>
      <c r="D488" s="55">
        <v>23</v>
      </c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</row>
    <row r="489" spans="1:21" ht="15">
      <c r="A489" s="93" t="s">
        <v>53</v>
      </c>
      <c r="B489" s="93" t="s">
        <v>449</v>
      </c>
      <c r="C489" s="19"/>
      <c r="D489" s="55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</row>
    <row r="490" spans="1:21" ht="15">
      <c r="A490" s="20" t="s">
        <v>597</v>
      </c>
      <c r="B490" s="20" t="s">
        <v>205</v>
      </c>
      <c r="C490" s="19" t="s">
        <v>6</v>
      </c>
      <c r="D490" s="55">
        <v>4</v>
      </c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</row>
    <row r="491" spans="1:21" ht="15">
      <c r="A491" s="20" t="s">
        <v>598</v>
      </c>
      <c r="B491" s="20" t="s">
        <v>206</v>
      </c>
      <c r="C491" s="19" t="s">
        <v>6</v>
      </c>
      <c r="D491" s="55">
        <v>19</v>
      </c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</row>
    <row r="492" spans="1:21" ht="15">
      <c r="A492" s="20" t="s">
        <v>54</v>
      </c>
      <c r="B492" s="20" t="s">
        <v>450</v>
      </c>
      <c r="C492" s="19"/>
      <c r="D492" s="55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</row>
    <row r="493" spans="1:21" ht="15">
      <c r="A493" s="20" t="s">
        <v>284</v>
      </c>
      <c r="B493" s="20" t="s">
        <v>451</v>
      </c>
      <c r="C493" s="19" t="s">
        <v>6</v>
      </c>
      <c r="D493" s="55">
        <v>1</v>
      </c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</row>
    <row r="494" spans="1:21" ht="15">
      <c r="A494" s="20" t="s">
        <v>288</v>
      </c>
      <c r="B494" s="20" t="s">
        <v>452</v>
      </c>
      <c r="C494" s="19" t="s">
        <v>6</v>
      </c>
      <c r="D494" s="55">
        <v>2</v>
      </c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</row>
    <row r="495" spans="1:21" ht="15">
      <c r="A495" s="20" t="s">
        <v>599</v>
      </c>
      <c r="B495" s="20" t="s">
        <v>453</v>
      </c>
      <c r="C495" s="19" t="s">
        <v>6</v>
      </c>
      <c r="D495" s="55">
        <v>2</v>
      </c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</row>
    <row r="496" spans="1:21" ht="15">
      <c r="A496" s="20" t="s">
        <v>600</v>
      </c>
      <c r="B496" s="20" t="s">
        <v>454</v>
      </c>
      <c r="C496" s="19" t="s">
        <v>6</v>
      </c>
      <c r="D496" s="55">
        <v>10</v>
      </c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</row>
    <row r="497" spans="1:21" ht="15">
      <c r="A497" s="20" t="s">
        <v>601</v>
      </c>
      <c r="B497" s="20" t="s">
        <v>455</v>
      </c>
      <c r="C497" s="19" t="s">
        <v>6</v>
      </c>
      <c r="D497" s="55">
        <v>6</v>
      </c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</row>
    <row r="498" spans="1:21" ht="15">
      <c r="A498" s="20" t="s">
        <v>602</v>
      </c>
      <c r="B498" s="20" t="s">
        <v>484</v>
      </c>
      <c r="C498" s="19" t="s">
        <v>6</v>
      </c>
      <c r="D498" s="55">
        <f>SUM(E498:U498)</f>
        <v>0</v>
      </c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</row>
    <row r="499" spans="1:21" ht="15">
      <c r="A499" s="20" t="s">
        <v>603</v>
      </c>
      <c r="B499" s="20" t="s">
        <v>485</v>
      </c>
      <c r="C499" s="19" t="s">
        <v>6</v>
      </c>
      <c r="D499" s="55">
        <v>2</v>
      </c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</row>
    <row r="500" spans="1:21" ht="15">
      <c r="A500" s="20" t="s">
        <v>604</v>
      </c>
      <c r="B500" s="20" t="s">
        <v>486</v>
      </c>
      <c r="C500" s="19" t="s">
        <v>6</v>
      </c>
      <c r="D500" s="55">
        <f>SUM(E500:U500)</f>
        <v>0</v>
      </c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</row>
    <row r="501" spans="1:21" ht="15">
      <c r="A501" s="20" t="s">
        <v>55</v>
      </c>
      <c r="B501" s="20" t="s">
        <v>487</v>
      </c>
      <c r="C501" s="19" t="s">
        <v>9</v>
      </c>
      <c r="D501" s="43">
        <v>0.406</v>
      </c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</row>
    <row r="502" spans="1:21" ht="15">
      <c r="A502" s="20" t="s">
        <v>212</v>
      </c>
      <c r="B502" s="20" t="s">
        <v>449</v>
      </c>
      <c r="C502" s="19"/>
      <c r="D502" s="4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</row>
    <row r="503" spans="1:21" ht="15">
      <c r="A503" s="20" t="s">
        <v>357</v>
      </c>
      <c r="B503" s="20" t="s">
        <v>205</v>
      </c>
      <c r="C503" s="19" t="s">
        <v>9</v>
      </c>
      <c r="D503" s="43">
        <v>0.246</v>
      </c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</row>
    <row r="504" spans="1:21" ht="15">
      <c r="A504" s="20" t="s">
        <v>358</v>
      </c>
      <c r="B504" s="20" t="s">
        <v>206</v>
      </c>
      <c r="C504" s="19" t="s">
        <v>9</v>
      </c>
      <c r="D504" s="43">
        <v>0.16</v>
      </c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</row>
    <row r="505" spans="1:21" ht="15">
      <c r="A505" s="25" t="s">
        <v>213</v>
      </c>
      <c r="B505" s="20" t="s">
        <v>450</v>
      </c>
      <c r="C505" s="19"/>
      <c r="D505" s="4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</row>
    <row r="506" spans="1:21" ht="15">
      <c r="A506" s="25" t="s">
        <v>361</v>
      </c>
      <c r="B506" s="20" t="s">
        <v>451</v>
      </c>
      <c r="C506" s="19" t="s">
        <v>9</v>
      </c>
      <c r="D506" s="43">
        <v>0.193</v>
      </c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</row>
    <row r="507" spans="1:21" ht="15">
      <c r="A507" s="25" t="s">
        <v>362</v>
      </c>
      <c r="B507" s="20" t="s">
        <v>452</v>
      </c>
      <c r="C507" s="19" t="s">
        <v>9</v>
      </c>
      <c r="D507" s="43">
        <v>0.055</v>
      </c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</row>
    <row r="508" spans="1:21" ht="15">
      <c r="A508" s="25" t="s">
        <v>363</v>
      </c>
      <c r="B508" s="20" t="s">
        <v>453</v>
      </c>
      <c r="C508" s="19" t="s">
        <v>9</v>
      </c>
      <c r="D508" s="43">
        <v>0.054</v>
      </c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</row>
    <row r="509" spans="1:21" ht="15">
      <c r="A509" s="25" t="s">
        <v>364</v>
      </c>
      <c r="B509" s="20" t="s">
        <v>454</v>
      </c>
      <c r="C509" s="19" t="s">
        <v>9</v>
      </c>
      <c r="D509" s="40">
        <v>0.048</v>
      </c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</row>
    <row r="510" spans="1:21" ht="15">
      <c r="A510" s="25" t="s">
        <v>402</v>
      </c>
      <c r="B510" s="20" t="s">
        <v>455</v>
      </c>
      <c r="C510" s="19" t="s">
        <v>9</v>
      </c>
      <c r="D510" s="43">
        <v>0.018</v>
      </c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</row>
    <row r="511" spans="1:21" ht="15">
      <c r="A511" s="25" t="s">
        <v>605</v>
      </c>
      <c r="B511" s="20" t="s">
        <v>484</v>
      </c>
      <c r="C511" s="19" t="s">
        <v>9</v>
      </c>
      <c r="D511" s="43">
        <f>SUM(E511:U511)</f>
        <v>0</v>
      </c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</row>
    <row r="512" spans="1:21" ht="15">
      <c r="A512" s="25" t="s">
        <v>606</v>
      </c>
      <c r="B512" s="20" t="s">
        <v>485</v>
      </c>
      <c r="C512" s="19" t="s">
        <v>9</v>
      </c>
      <c r="D512" s="43">
        <v>0.038</v>
      </c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</row>
    <row r="513" spans="1:21" ht="15">
      <c r="A513" s="25" t="s">
        <v>607</v>
      </c>
      <c r="B513" s="20" t="s">
        <v>486</v>
      </c>
      <c r="C513" s="19" t="s">
        <v>9</v>
      </c>
      <c r="D513" s="43">
        <f>SUM(E513:U513)</f>
        <v>0</v>
      </c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</row>
    <row r="514" spans="1:21" ht="15">
      <c r="A514" s="135" t="s">
        <v>56</v>
      </c>
      <c r="B514" s="137" t="s">
        <v>488</v>
      </c>
      <c r="C514" s="64" t="s">
        <v>6</v>
      </c>
      <c r="D514" s="55">
        <v>3</v>
      </c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</row>
    <row r="515" spans="1:21" ht="34.5" customHeight="1">
      <c r="A515" s="136"/>
      <c r="B515" s="137"/>
      <c r="C515" s="64" t="s">
        <v>9</v>
      </c>
      <c r="D515" s="43">
        <v>0.231</v>
      </c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</row>
    <row r="516" spans="1:21" ht="15">
      <c r="A516" s="129" t="s">
        <v>608</v>
      </c>
      <c r="B516" s="128" t="s">
        <v>489</v>
      </c>
      <c r="C516" s="64" t="s">
        <v>6</v>
      </c>
      <c r="D516" s="55">
        <f aca="true" t="shared" si="68" ref="D516:D547">SUM(E516:U516)</f>
        <v>0</v>
      </c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</row>
    <row r="517" spans="1:21" ht="15">
      <c r="A517" s="130"/>
      <c r="B517" s="128"/>
      <c r="C517" s="64" t="s">
        <v>9</v>
      </c>
      <c r="D517" s="43">
        <f t="shared" si="68"/>
        <v>0</v>
      </c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</row>
    <row r="518" spans="1:21" ht="15">
      <c r="A518" s="129" t="s">
        <v>609</v>
      </c>
      <c r="B518" s="128" t="s">
        <v>490</v>
      </c>
      <c r="C518" s="64" t="s">
        <v>6</v>
      </c>
      <c r="D518" s="55">
        <f t="shared" si="68"/>
        <v>0</v>
      </c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</row>
    <row r="519" spans="1:21" ht="15">
      <c r="A519" s="130"/>
      <c r="B519" s="128" t="s">
        <v>491</v>
      </c>
      <c r="C519" s="64" t="s">
        <v>9</v>
      </c>
      <c r="D519" s="43">
        <f t="shared" si="68"/>
        <v>0</v>
      </c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</row>
    <row r="520" spans="1:21" ht="15">
      <c r="A520" s="129" t="s">
        <v>610</v>
      </c>
      <c r="B520" s="128" t="s">
        <v>491</v>
      </c>
      <c r="C520" s="64" t="s">
        <v>6</v>
      </c>
      <c r="D520" s="55">
        <f t="shared" si="68"/>
        <v>0</v>
      </c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</row>
    <row r="521" spans="1:21" ht="15">
      <c r="A521" s="130"/>
      <c r="B521" s="128"/>
      <c r="C521" s="64" t="s">
        <v>9</v>
      </c>
      <c r="D521" s="43">
        <f t="shared" si="68"/>
        <v>0</v>
      </c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</row>
    <row r="522" spans="1:21" ht="15">
      <c r="A522" s="129" t="s">
        <v>611</v>
      </c>
      <c r="B522" s="128" t="s">
        <v>492</v>
      </c>
      <c r="C522" s="64" t="s">
        <v>6</v>
      </c>
      <c r="D522" s="55">
        <f t="shared" si="68"/>
        <v>0</v>
      </c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</row>
    <row r="523" spans="1:21" ht="15">
      <c r="A523" s="130"/>
      <c r="B523" s="128"/>
      <c r="C523" s="64" t="s">
        <v>9</v>
      </c>
      <c r="D523" s="43">
        <f t="shared" si="68"/>
        <v>0</v>
      </c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</row>
    <row r="524" spans="1:21" ht="15">
      <c r="A524" s="129" t="s">
        <v>612</v>
      </c>
      <c r="B524" s="128" t="s">
        <v>493</v>
      </c>
      <c r="C524" s="64" t="s">
        <v>6</v>
      </c>
      <c r="D524" s="55">
        <f t="shared" si="68"/>
        <v>0</v>
      </c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</row>
    <row r="525" spans="1:21" ht="15">
      <c r="A525" s="130"/>
      <c r="B525" s="128"/>
      <c r="C525" s="64" t="s">
        <v>9</v>
      </c>
      <c r="D525" s="43">
        <f t="shared" si="68"/>
        <v>0</v>
      </c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</row>
    <row r="526" spans="1:21" ht="15">
      <c r="A526" s="129" t="s">
        <v>613</v>
      </c>
      <c r="B526" s="128" t="s">
        <v>494</v>
      </c>
      <c r="C526" s="64" t="s">
        <v>6</v>
      </c>
      <c r="D526" s="55">
        <f t="shared" si="68"/>
        <v>0</v>
      </c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</row>
    <row r="527" spans="1:21" ht="15">
      <c r="A527" s="130"/>
      <c r="B527" s="128"/>
      <c r="C527" s="64" t="s">
        <v>9</v>
      </c>
      <c r="D527" s="43">
        <f t="shared" si="68"/>
        <v>0</v>
      </c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</row>
    <row r="528" spans="1:21" ht="15">
      <c r="A528" s="129" t="s">
        <v>614</v>
      </c>
      <c r="B528" s="128" t="s">
        <v>495</v>
      </c>
      <c r="C528" s="64" t="s">
        <v>6</v>
      </c>
      <c r="D528" s="55">
        <f t="shared" si="68"/>
        <v>0</v>
      </c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</row>
    <row r="529" spans="1:21" ht="15">
      <c r="A529" s="130"/>
      <c r="B529" s="128"/>
      <c r="C529" s="64" t="s">
        <v>9</v>
      </c>
      <c r="D529" s="43">
        <f t="shared" si="68"/>
        <v>0</v>
      </c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</row>
    <row r="530" spans="1:21" ht="15">
      <c r="A530" s="129" t="s">
        <v>615</v>
      </c>
      <c r="B530" s="128" t="s">
        <v>496</v>
      </c>
      <c r="C530" s="64" t="s">
        <v>6</v>
      </c>
      <c r="D530" s="55">
        <f t="shared" si="68"/>
        <v>0</v>
      </c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</row>
    <row r="531" spans="1:21" ht="15">
      <c r="A531" s="130"/>
      <c r="B531" s="128"/>
      <c r="C531" s="64" t="s">
        <v>9</v>
      </c>
      <c r="D531" s="43">
        <f t="shared" si="68"/>
        <v>0</v>
      </c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</row>
    <row r="532" spans="1:21" ht="15">
      <c r="A532" s="129" t="s">
        <v>616</v>
      </c>
      <c r="B532" s="128" t="s">
        <v>497</v>
      </c>
      <c r="C532" s="64" t="s">
        <v>6</v>
      </c>
      <c r="D532" s="55">
        <f t="shared" si="68"/>
        <v>0</v>
      </c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</row>
    <row r="533" spans="1:21" ht="15">
      <c r="A533" s="130"/>
      <c r="B533" s="128"/>
      <c r="C533" s="64" t="s">
        <v>9</v>
      </c>
      <c r="D533" s="43">
        <f t="shared" si="68"/>
        <v>0</v>
      </c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</row>
    <row r="534" spans="1:21" ht="15">
      <c r="A534" s="129" t="s">
        <v>617</v>
      </c>
      <c r="B534" s="128" t="s">
        <v>498</v>
      </c>
      <c r="C534" s="64" t="s">
        <v>6</v>
      </c>
      <c r="D534" s="55">
        <f t="shared" si="68"/>
        <v>0</v>
      </c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</row>
    <row r="535" spans="1:21" ht="15">
      <c r="A535" s="130"/>
      <c r="B535" s="128"/>
      <c r="C535" s="64" t="s">
        <v>9</v>
      </c>
      <c r="D535" s="43">
        <f t="shared" si="68"/>
        <v>0</v>
      </c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</row>
    <row r="536" spans="1:21" ht="15">
      <c r="A536" s="129" t="s">
        <v>618</v>
      </c>
      <c r="B536" s="128" t="s">
        <v>499</v>
      </c>
      <c r="C536" s="64" t="s">
        <v>6</v>
      </c>
      <c r="D536" s="55">
        <f t="shared" si="68"/>
        <v>0</v>
      </c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</row>
    <row r="537" spans="1:21" ht="15">
      <c r="A537" s="130"/>
      <c r="B537" s="128"/>
      <c r="C537" s="64" t="s">
        <v>9</v>
      </c>
      <c r="D537" s="43">
        <f t="shared" si="68"/>
        <v>0</v>
      </c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</row>
    <row r="538" spans="1:21" ht="15">
      <c r="A538" s="129" t="s">
        <v>619</v>
      </c>
      <c r="B538" s="128" t="s">
        <v>500</v>
      </c>
      <c r="C538" s="64" t="s">
        <v>6</v>
      </c>
      <c r="D538" s="55">
        <f t="shared" si="68"/>
        <v>0</v>
      </c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</row>
    <row r="539" spans="1:21" ht="15">
      <c r="A539" s="130"/>
      <c r="B539" s="128"/>
      <c r="C539" s="64" t="s">
        <v>9</v>
      </c>
      <c r="D539" s="43">
        <f t="shared" si="68"/>
        <v>0</v>
      </c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</row>
    <row r="540" spans="1:21" ht="15">
      <c r="A540" s="129" t="s">
        <v>620</v>
      </c>
      <c r="B540" s="128" t="s">
        <v>501</v>
      </c>
      <c r="C540" s="64" t="s">
        <v>6</v>
      </c>
      <c r="D540" s="55">
        <f t="shared" si="68"/>
        <v>0</v>
      </c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</row>
    <row r="541" spans="1:21" ht="15">
      <c r="A541" s="130"/>
      <c r="B541" s="128"/>
      <c r="C541" s="64" t="s">
        <v>9</v>
      </c>
      <c r="D541" s="43">
        <f t="shared" si="68"/>
        <v>0</v>
      </c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</row>
    <row r="542" spans="1:21" ht="15">
      <c r="A542" s="129" t="s">
        <v>621</v>
      </c>
      <c r="B542" s="128" t="s">
        <v>502</v>
      </c>
      <c r="C542" s="64" t="s">
        <v>6</v>
      </c>
      <c r="D542" s="55">
        <f t="shared" si="68"/>
        <v>0</v>
      </c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</row>
    <row r="543" spans="1:21" ht="15">
      <c r="A543" s="130"/>
      <c r="B543" s="128"/>
      <c r="C543" s="64" t="s">
        <v>9</v>
      </c>
      <c r="D543" s="43">
        <f t="shared" si="68"/>
        <v>0</v>
      </c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</row>
    <row r="544" spans="1:21" ht="15">
      <c r="A544" s="129" t="s">
        <v>622</v>
      </c>
      <c r="B544" s="128" t="s">
        <v>503</v>
      </c>
      <c r="C544" s="64" t="s">
        <v>6</v>
      </c>
      <c r="D544" s="55">
        <f t="shared" si="68"/>
        <v>0</v>
      </c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</row>
    <row r="545" spans="1:21" ht="15">
      <c r="A545" s="130"/>
      <c r="B545" s="128"/>
      <c r="C545" s="64" t="s">
        <v>9</v>
      </c>
      <c r="D545" s="43">
        <v>0</v>
      </c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</row>
    <row r="546" spans="1:21" ht="15">
      <c r="A546" s="129" t="s">
        <v>623</v>
      </c>
      <c r="B546" s="128" t="s">
        <v>504</v>
      </c>
      <c r="C546" s="64" t="s">
        <v>6</v>
      </c>
      <c r="D546" s="55">
        <f t="shared" si="68"/>
        <v>0</v>
      </c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</row>
    <row r="547" spans="1:21" ht="15">
      <c r="A547" s="130"/>
      <c r="B547" s="128"/>
      <c r="C547" s="64" t="s">
        <v>9</v>
      </c>
      <c r="D547" s="43">
        <f t="shared" si="68"/>
        <v>0</v>
      </c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</row>
    <row r="548" spans="1:21" ht="15">
      <c r="A548" s="129" t="s">
        <v>624</v>
      </c>
      <c r="B548" s="128" t="s">
        <v>505</v>
      </c>
      <c r="C548" s="64" t="s">
        <v>6</v>
      </c>
      <c r="D548" s="55">
        <f aca="true" t="shared" si="69" ref="D548:D575">SUM(E548:U548)</f>
        <v>0</v>
      </c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</row>
    <row r="549" spans="1:21" ht="15">
      <c r="A549" s="130"/>
      <c r="B549" s="128"/>
      <c r="C549" s="64" t="s">
        <v>9</v>
      </c>
      <c r="D549" s="43">
        <f t="shared" si="69"/>
        <v>0</v>
      </c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</row>
    <row r="550" spans="1:21" ht="15">
      <c r="A550" s="129" t="s">
        <v>625</v>
      </c>
      <c r="B550" s="128" t="s">
        <v>506</v>
      </c>
      <c r="C550" s="64" t="s">
        <v>6</v>
      </c>
      <c r="D550" s="55">
        <f t="shared" si="69"/>
        <v>0</v>
      </c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</row>
    <row r="551" spans="1:21" ht="15">
      <c r="A551" s="130"/>
      <c r="B551" s="128"/>
      <c r="C551" s="64" t="s">
        <v>9</v>
      </c>
      <c r="D551" s="43">
        <f t="shared" si="69"/>
        <v>0</v>
      </c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</row>
    <row r="552" spans="1:21" ht="15">
      <c r="A552" s="129" t="s">
        <v>626</v>
      </c>
      <c r="B552" s="128" t="s">
        <v>507</v>
      </c>
      <c r="C552" s="64" t="s">
        <v>6</v>
      </c>
      <c r="D552" s="55">
        <f t="shared" si="69"/>
        <v>0</v>
      </c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</row>
    <row r="553" spans="1:21" ht="15">
      <c r="A553" s="130"/>
      <c r="B553" s="128"/>
      <c r="C553" s="64" t="s">
        <v>9</v>
      </c>
      <c r="D553" s="43">
        <f t="shared" si="69"/>
        <v>0</v>
      </c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</row>
    <row r="554" spans="1:21" ht="15">
      <c r="A554" s="129" t="s">
        <v>627</v>
      </c>
      <c r="B554" s="128" t="s">
        <v>508</v>
      </c>
      <c r="C554" s="64" t="s">
        <v>6</v>
      </c>
      <c r="D554" s="55">
        <f t="shared" si="69"/>
        <v>0</v>
      </c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</row>
    <row r="555" spans="1:21" ht="15">
      <c r="A555" s="130"/>
      <c r="B555" s="128"/>
      <c r="C555" s="64" t="s">
        <v>9</v>
      </c>
      <c r="D555" s="43">
        <f t="shared" si="69"/>
        <v>0</v>
      </c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</row>
    <row r="556" spans="1:21" ht="15" customHeight="1">
      <c r="A556" s="129" t="s">
        <v>628</v>
      </c>
      <c r="B556" s="128" t="s">
        <v>509</v>
      </c>
      <c r="C556" s="64" t="s">
        <v>6</v>
      </c>
      <c r="D556" s="55">
        <f t="shared" si="69"/>
        <v>0</v>
      </c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</row>
    <row r="557" spans="1:21" ht="15">
      <c r="A557" s="130"/>
      <c r="B557" s="128"/>
      <c r="C557" s="64" t="s">
        <v>9</v>
      </c>
      <c r="D557" s="43">
        <f t="shared" si="69"/>
        <v>0</v>
      </c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</row>
    <row r="558" spans="1:21" ht="15" customHeight="1">
      <c r="A558" s="129" t="s">
        <v>629</v>
      </c>
      <c r="B558" s="159" t="s">
        <v>510</v>
      </c>
      <c r="C558" s="64" t="s">
        <v>6</v>
      </c>
      <c r="D558" s="55">
        <v>1</v>
      </c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</row>
    <row r="559" spans="1:21" ht="15">
      <c r="A559" s="130"/>
      <c r="B559" s="160"/>
      <c r="C559" s="64" t="s">
        <v>9</v>
      </c>
      <c r="D559" s="43">
        <v>0.015</v>
      </c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</row>
    <row r="560" spans="1:21" ht="15">
      <c r="A560" s="129" t="s">
        <v>630</v>
      </c>
      <c r="B560" s="128" t="s">
        <v>511</v>
      </c>
      <c r="C560" s="64" t="s">
        <v>6</v>
      </c>
      <c r="D560" s="55">
        <f t="shared" si="69"/>
        <v>0</v>
      </c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</row>
    <row r="561" spans="1:21" ht="15">
      <c r="A561" s="130"/>
      <c r="B561" s="128"/>
      <c r="C561" s="64" t="s">
        <v>9</v>
      </c>
      <c r="D561" s="43">
        <f>SUM(E561:U561)</f>
        <v>0</v>
      </c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</row>
    <row r="562" spans="1:21" ht="15">
      <c r="A562" s="129" t="s">
        <v>631</v>
      </c>
      <c r="B562" s="128" t="s">
        <v>512</v>
      </c>
      <c r="C562" s="64" t="s">
        <v>6</v>
      </c>
      <c r="D562" s="55">
        <f t="shared" si="69"/>
        <v>0</v>
      </c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</row>
    <row r="563" spans="1:21" ht="15">
      <c r="A563" s="130"/>
      <c r="B563" s="128"/>
      <c r="C563" s="64" t="s">
        <v>9</v>
      </c>
      <c r="D563" s="43">
        <f t="shared" si="69"/>
        <v>0</v>
      </c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</row>
    <row r="564" spans="1:21" ht="15">
      <c r="A564" s="129" t="s">
        <v>632</v>
      </c>
      <c r="B564" s="128" t="s">
        <v>513</v>
      </c>
      <c r="C564" s="64" t="s">
        <v>6</v>
      </c>
      <c r="D564" s="55">
        <f t="shared" si="69"/>
        <v>0</v>
      </c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</row>
    <row r="565" spans="1:21" ht="15">
      <c r="A565" s="130"/>
      <c r="B565" s="128"/>
      <c r="C565" s="64" t="s">
        <v>9</v>
      </c>
      <c r="D565" s="43">
        <f t="shared" si="69"/>
        <v>0</v>
      </c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</row>
    <row r="566" spans="1:21" ht="15">
      <c r="A566" s="129" t="s">
        <v>633</v>
      </c>
      <c r="B566" s="128" t="s">
        <v>514</v>
      </c>
      <c r="C566" s="64" t="s">
        <v>6</v>
      </c>
      <c r="D566" s="55">
        <f t="shared" si="69"/>
        <v>0</v>
      </c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</row>
    <row r="567" spans="1:21" ht="15">
      <c r="A567" s="130"/>
      <c r="B567" s="128"/>
      <c r="C567" s="64" t="s">
        <v>9</v>
      </c>
      <c r="D567" s="43">
        <f t="shared" si="69"/>
        <v>0</v>
      </c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</row>
    <row r="568" spans="1:21" ht="15">
      <c r="A568" s="129" t="s">
        <v>634</v>
      </c>
      <c r="B568" s="128" t="s">
        <v>515</v>
      </c>
      <c r="C568" s="64" t="s">
        <v>6</v>
      </c>
      <c r="D568" s="55">
        <f t="shared" si="69"/>
        <v>0</v>
      </c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</row>
    <row r="569" spans="1:21" ht="15">
      <c r="A569" s="130"/>
      <c r="B569" s="128"/>
      <c r="C569" s="64" t="s">
        <v>9</v>
      </c>
      <c r="D569" s="43">
        <f t="shared" si="69"/>
        <v>0</v>
      </c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</row>
    <row r="570" spans="1:21" ht="15">
      <c r="A570" s="129" t="s">
        <v>635</v>
      </c>
      <c r="B570" s="128" t="s">
        <v>516</v>
      </c>
      <c r="C570" s="64" t="s">
        <v>6</v>
      </c>
      <c r="D570" s="55">
        <f t="shared" si="69"/>
        <v>0</v>
      </c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</row>
    <row r="571" spans="1:21" ht="15">
      <c r="A571" s="130"/>
      <c r="B571" s="128"/>
      <c r="C571" s="64" t="s">
        <v>9</v>
      </c>
      <c r="D571" s="43">
        <f t="shared" si="69"/>
        <v>0</v>
      </c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</row>
    <row r="572" spans="1:21" ht="15">
      <c r="A572" s="129" t="s">
        <v>636</v>
      </c>
      <c r="B572" s="128" t="s">
        <v>517</v>
      </c>
      <c r="C572" s="64" t="s">
        <v>6</v>
      </c>
      <c r="D572" s="55">
        <f t="shared" si="69"/>
        <v>0</v>
      </c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</row>
    <row r="573" spans="1:21" ht="15">
      <c r="A573" s="130"/>
      <c r="B573" s="128"/>
      <c r="C573" s="64" t="s">
        <v>9</v>
      </c>
      <c r="D573" s="43">
        <f t="shared" si="69"/>
        <v>0</v>
      </c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</row>
    <row r="574" spans="1:21" ht="15">
      <c r="A574" s="129" t="s">
        <v>637</v>
      </c>
      <c r="B574" s="128" t="s">
        <v>518</v>
      </c>
      <c r="C574" s="64" t="s">
        <v>6</v>
      </c>
      <c r="D574" s="55">
        <f t="shared" si="69"/>
        <v>0</v>
      </c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</row>
    <row r="575" spans="1:21" ht="15">
      <c r="A575" s="130"/>
      <c r="B575" s="128"/>
      <c r="C575" s="64" t="s">
        <v>9</v>
      </c>
      <c r="D575" s="43">
        <f t="shared" si="69"/>
        <v>0</v>
      </c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</row>
    <row r="576" spans="1:21" ht="15" customHeight="1">
      <c r="A576" s="135" t="s">
        <v>181</v>
      </c>
      <c r="B576" s="151" t="s">
        <v>519</v>
      </c>
      <c r="C576" s="64" t="s">
        <v>6</v>
      </c>
      <c r="D576" s="55">
        <v>19</v>
      </c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</row>
    <row r="577" spans="1:21" ht="39" customHeight="1">
      <c r="A577" s="136"/>
      <c r="B577" s="152"/>
      <c r="C577" s="64" t="s">
        <v>9</v>
      </c>
      <c r="D577" s="43">
        <v>0.175</v>
      </c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</row>
    <row r="578" spans="1:21" ht="15">
      <c r="A578" s="129" t="s">
        <v>638</v>
      </c>
      <c r="B578" s="153" t="s">
        <v>490</v>
      </c>
      <c r="C578" s="64" t="s">
        <v>6</v>
      </c>
      <c r="D578" s="55">
        <f>SUM(E578:U578)</f>
        <v>0</v>
      </c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</row>
    <row r="579" spans="1:21" ht="15">
      <c r="A579" s="130"/>
      <c r="B579" s="154"/>
      <c r="C579" s="64" t="s">
        <v>9</v>
      </c>
      <c r="D579" s="43">
        <f>SUM(E579:U579)</f>
        <v>0</v>
      </c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</row>
    <row r="580" spans="1:21" ht="15">
      <c r="A580" s="129" t="s">
        <v>639</v>
      </c>
      <c r="B580" s="153" t="s">
        <v>491</v>
      </c>
      <c r="C580" s="64" t="s">
        <v>6</v>
      </c>
      <c r="D580" s="55">
        <f>SUM(E580:U580)</f>
        <v>0</v>
      </c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</row>
    <row r="581" spans="1:21" ht="15">
      <c r="A581" s="130"/>
      <c r="B581" s="154"/>
      <c r="C581" s="64" t="s">
        <v>9</v>
      </c>
      <c r="D581" s="43">
        <f>SUM(E581:U581)</f>
        <v>0</v>
      </c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</row>
    <row r="582" spans="1:21" ht="15">
      <c r="A582" s="129" t="s">
        <v>640</v>
      </c>
      <c r="B582" s="153" t="s">
        <v>494</v>
      </c>
      <c r="C582" s="64" t="s">
        <v>6</v>
      </c>
      <c r="D582" s="55">
        <v>1</v>
      </c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</row>
    <row r="583" spans="1:21" ht="15">
      <c r="A583" s="130"/>
      <c r="B583" s="154"/>
      <c r="C583" s="64" t="s">
        <v>9</v>
      </c>
      <c r="D583" s="43">
        <v>0.003</v>
      </c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</row>
    <row r="584" spans="1:21" ht="15">
      <c r="A584" s="129" t="s">
        <v>641</v>
      </c>
      <c r="B584" s="153" t="s">
        <v>495</v>
      </c>
      <c r="C584" s="64" t="s">
        <v>6</v>
      </c>
      <c r="D584" s="55">
        <v>1</v>
      </c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</row>
    <row r="585" spans="1:21" ht="15">
      <c r="A585" s="130"/>
      <c r="B585" s="154"/>
      <c r="C585" s="64" t="s">
        <v>9</v>
      </c>
      <c r="D585" s="43">
        <v>0.015</v>
      </c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</row>
    <row r="586" spans="1:21" ht="15" customHeight="1">
      <c r="A586" s="129" t="s">
        <v>642</v>
      </c>
      <c r="B586" s="153" t="s">
        <v>497</v>
      </c>
      <c r="C586" s="64" t="s">
        <v>6</v>
      </c>
      <c r="D586" s="55">
        <f aca="true" t="shared" si="70" ref="D586:D607">SUM(E586:U586)</f>
        <v>0</v>
      </c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</row>
    <row r="587" spans="1:21" ht="15">
      <c r="A587" s="130"/>
      <c r="B587" s="154"/>
      <c r="C587" s="64" t="s">
        <v>9</v>
      </c>
      <c r="D587" s="43">
        <f t="shared" si="70"/>
        <v>0</v>
      </c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</row>
    <row r="588" spans="1:21" ht="15" customHeight="1">
      <c r="A588" s="129" t="s">
        <v>643</v>
      </c>
      <c r="B588" s="153" t="s">
        <v>520</v>
      </c>
      <c r="C588" s="64" t="s">
        <v>6</v>
      </c>
      <c r="D588" s="55">
        <v>2</v>
      </c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</row>
    <row r="589" spans="1:21" ht="15">
      <c r="A589" s="130"/>
      <c r="B589" s="154"/>
      <c r="C589" s="64" t="s">
        <v>9</v>
      </c>
      <c r="D589" s="43">
        <v>0.006</v>
      </c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</row>
    <row r="590" spans="1:21" ht="15">
      <c r="A590" s="129" t="s">
        <v>644</v>
      </c>
      <c r="B590" s="128" t="s">
        <v>498</v>
      </c>
      <c r="C590" s="64" t="s">
        <v>6</v>
      </c>
      <c r="D590" s="55">
        <f t="shared" si="70"/>
        <v>0</v>
      </c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</row>
    <row r="591" spans="1:21" ht="15">
      <c r="A591" s="130"/>
      <c r="B591" s="128"/>
      <c r="C591" s="64" t="s">
        <v>9</v>
      </c>
      <c r="D591" s="43">
        <f t="shared" si="70"/>
        <v>0</v>
      </c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</row>
    <row r="592" spans="1:21" ht="15">
      <c r="A592" s="129" t="s">
        <v>645</v>
      </c>
      <c r="B592" s="128" t="s">
        <v>499</v>
      </c>
      <c r="C592" s="64" t="s">
        <v>6</v>
      </c>
      <c r="D592" s="55">
        <f t="shared" si="70"/>
        <v>0</v>
      </c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</row>
    <row r="593" spans="1:21" ht="15">
      <c r="A593" s="130"/>
      <c r="B593" s="128"/>
      <c r="C593" s="64" t="s">
        <v>9</v>
      </c>
      <c r="D593" s="43">
        <f t="shared" si="70"/>
        <v>0</v>
      </c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</row>
    <row r="594" spans="1:21" ht="15">
      <c r="A594" s="129" t="s">
        <v>646</v>
      </c>
      <c r="B594" s="128" t="s">
        <v>521</v>
      </c>
      <c r="C594" s="64" t="s">
        <v>6</v>
      </c>
      <c r="D594" s="55">
        <f t="shared" si="70"/>
        <v>0</v>
      </c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</row>
    <row r="595" spans="1:21" ht="15">
      <c r="A595" s="130"/>
      <c r="B595" s="128"/>
      <c r="C595" s="64" t="s">
        <v>9</v>
      </c>
      <c r="D595" s="43">
        <f t="shared" si="70"/>
        <v>0</v>
      </c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</row>
    <row r="596" spans="1:21" ht="15">
      <c r="A596" s="129" t="s">
        <v>647</v>
      </c>
      <c r="B596" s="128" t="s">
        <v>522</v>
      </c>
      <c r="C596" s="64" t="s">
        <v>6</v>
      </c>
      <c r="D596" s="55">
        <v>2</v>
      </c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</row>
    <row r="597" spans="1:21" ht="15">
      <c r="A597" s="130"/>
      <c r="B597" s="128"/>
      <c r="C597" s="64" t="s">
        <v>9</v>
      </c>
      <c r="D597" s="43">
        <v>0.006</v>
      </c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</row>
    <row r="598" spans="1:21" ht="15">
      <c r="A598" s="129" t="s">
        <v>648</v>
      </c>
      <c r="B598" s="128" t="s">
        <v>500</v>
      </c>
      <c r="C598" s="64" t="s">
        <v>6</v>
      </c>
      <c r="D598" s="55">
        <f t="shared" si="70"/>
        <v>0</v>
      </c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</row>
    <row r="599" spans="1:21" ht="15">
      <c r="A599" s="130"/>
      <c r="B599" s="128"/>
      <c r="C599" s="64" t="s">
        <v>9</v>
      </c>
      <c r="D599" s="43">
        <f t="shared" si="70"/>
        <v>0</v>
      </c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</row>
    <row r="600" spans="1:21" ht="15">
      <c r="A600" s="129" t="s">
        <v>649</v>
      </c>
      <c r="B600" s="128" t="s">
        <v>505</v>
      </c>
      <c r="C600" s="64" t="s">
        <v>6</v>
      </c>
      <c r="D600" s="55">
        <f t="shared" si="70"/>
        <v>0</v>
      </c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</row>
    <row r="601" spans="1:21" ht="15">
      <c r="A601" s="130"/>
      <c r="B601" s="128"/>
      <c r="C601" s="64" t="s">
        <v>9</v>
      </c>
      <c r="D601" s="43">
        <f t="shared" si="70"/>
        <v>0</v>
      </c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</row>
    <row r="602" spans="1:21" ht="15">
      <c r="A602" s="129" t="s">
        <v>650</v>
      </c>
      <c r="B602" s="128" t="s">
        <v>509</v>
      </c>
      <c r="C602" s="64" t="s">
        <v>6</v>
      </c>
      <c r="D602" s="55">
        <v>1</v>
      </c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</row>
    <row r="603" spans="1:21" ht="15">
      <c r="A603" s="130"/>
      <c r="B603" s="128"/>
      <c r="C603" s="64" t="s">
        <v>9</v>
      </c>
      <c r="D603" s="43">
        <v>0.02</v>
      </c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</row>
    <row r="604" spans="1:21" ht="15">
      <c r="A604" s="129" t="s">
        <v>651</v>
      </c>
      <c r="B604" s="128" t="s">
        <v>508</v>
      </c>
      <c r="C604" s="64" t="s">
        <v>6</v>
      </c>
      <c r="D604" s="55">
        <v>0</v>
      </c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</row>
    <row r="605" spans="1:21" ht="15">
      <c r="A605" s="130"/>
      <c r="B605" s="128"/>
      <c r="C605" s="64" t="s">
        <v>9</v>
      </c>
      <c r="D605" s="43">
        <f t="shared" si="70"/>
        <v>0</v>
      </c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</row>
    <row r="606" spans="1:21" ht="15">
      <c r="A606" s="129" t="s">
        <v>652</v>
      </c>
      <c r="B606" s="128" t="s">
        <v>523</v>
      </c>
      <c r="C606" s="64" t="s">
        <v>6</v>
      </c>
      <c r="D606" s="55">
        <f t="shared" si="70"/>
        <v>0</v>
      </c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</row>
    <row r="607" spans="1:21" ht="15">
      <c r="A607" s="130"/>
      <c r="B607" s="128"/>
      <c r="C607" s="64" t="s">
        <v>9</v>
      </c>
      <c r="D607" s="43">
        <f t="shared" si="70"/>
        <v>0</v>
      </c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</row>
    <row r="608" spans="1:21" ht="15">
      <c r="A608" s="129" t="s">
        <v>653</v>
      </c>
      <c r="B608" s="128" t="s">
        <v>524</v>
      </c>
      <c r="C608" s="64" t="s">
        <v>6</v>
      </c>
      <c r="D608" s="55">
        <v>3</v>
      </c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</row>
    <row r="609" spans="1:21" ht="15">
      <c r="A609" s="130"/>
      <c r="B609" s="128"/>
      <c r="C609" s="64" t="s">
        <v>9</v>
      </c>
      <c r="D609" s="43">
        <v>0.008</v>
      </c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</row>
    <row r="610" spans="1:21" ht="47.25">
      <c r="A610" s="81" t="s">
        <v>370</v>
      </c>
      <c r="B610" s="81" t="s">
        <v>194</v>
      </c>
      <c r="C610" s="19"/>
      <c r="D610" s="41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1:21" ht="15">
      <c r="A611" s="79" t="s">
        <v>58</v>
      </c>
      <c r="B611" s="96" t="s">
        <v>195</v>
      </c>
      <c r="C611" s="19"/>
      <c r="D611" s="41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1:21" ht="15">
      <c r="A612" s="79" t="s">
        <v>481</v>
      </c>
      <c r="B612" s="79" t="s">
        <v>196</v>
      </c>
      <c r="C612" s="19" t="s">
        <v>9</v>
      </c>
      <c r="D612" s="43">
        <v>0</v>
      </c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</row>
    <row r="613" spans="1:21" ht="15">
      <c r="A613" s="79" t="s">
        <v>654</v>
      </c>
      <c r="B613" s="79" t="s">
        <v>197</v>
      </c>
      <c r="C613" s="19" t="s">
        <v>6</v>
      </c>
      <c r="D613" s="55">
        <v>0</v>
      </c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</row>
    <row r="614" spans="1:21" ht="15">
      <c r="A614" s="79" t="s">
        <v>655</v>
      </c>
      <c r="B614" s="79" t="s">
        <v>198</v>
      </c>
      <c r="C614" s="19" t="s">
        <v>6</v>
      </c>
      <c r="D614" s="55">
        <v>0</v>
      </c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</row>
    <row r="615" spans="1:21" ht="15">
      <c r="A615" s="20" t="s">
        <v>656</v>
      </c>
      <c r="B615" s="20" t="s">
        <v>199</v>
      </c>
      <c r="C615" s="19" t="s">
        <v>6</v>
      </c>
      <c r="D615" s="55">
        <v>0</v>
      </c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</row>
    <row r="616" spans="1:21" ht="30">
      <c r="A616" s="20" t="s">
        <v>59</v>
      </c>
      <c r="B616" s="18" t="s">
        <v>215</v>
      </c>
      <c r="C616" s="19"/>
      <c r="D616" s="41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1:21" ht="15">
      <c r="A617" s="20" t="s">
        <v>371</v>
      </c>
      <c r="B617" s="20" t="s">
        <v>196</v>
      </c>
      <c r="C617" s="19" t="s">
        <v>9</v>
      </c>
      <c r="D617" s="43">
        <f aca="true" t="shared" si="71" ref="D617:D622">SUM(E617:U617)</f>
        <v>0</v>
      </c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</row>
    <row r="618" spans="1:21" ht="15">
      <c r="A618" s="20" t="s">
        <v>375</v>
      </c>
      <c r="B618" s="20" t="s">
        <v>197</v>
      </c>
      <c r="C618" s="19" t="s">
        <v>6</v>
      </c>
      <c r="D618" s="55">
        <f t="shared" si="71"/>
        <v>0</v>
      </c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</row>
    <row r="619" spans="1:21" ht="15">
      <c r="A619" s="20" t="s">
        <v>482</v>
      </c>
      <c r="B619" s="20" t="s">
        <v>198</v>
      </c>
      <c r="C619" s="19" t="s">
        <v>6</v>
      </c>
      <c r="D619" s="55">
        <f t="shared" si="71"/>
        <v>0</v>
      </c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</row>
    <row r="620" spans="1:21" ht="15">
      <c r="A620" s="20" t="s">
        <v>483</v>
      </c>
      <c r="B620" s="20" t="s">
        <v>199</v>
      </c>
      <c r="C620" s="19" t="s">
        <v>6</v>
      </c>
      <c r="D620" s="55">
        <f t="shared" si="71"/>
        <v>0</v>
      </c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</row>
    <row r="621" spans="1:21" ht="15.75">
      <c r="A621" s="15" t="s">
        <v>393</v>
      </c>
      <c r="B621" s="15" t="s">
        <v>525</v>
      </c>
      <c r="C621" s="19" t="s">
        <v>6</v>
      </c>
      <c r="D621" s="55">
        <f t="shared" si="71"/>
        <v>0</v>
      </c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</row>
    <row r="622" spans="1:21" ht="15">
      <c r="A622" s="20" t="s">
        <v>71</v>
      </c>
      <c r="B622" s="20" t="s">
        <v>200</v>
      </c>
      <c r="C622" s="19" t="s">
        <v>6</v>
      </c>
      <c r="D622" s="55">
        <f t="shared" si="71"/>
        <v>0</v>
      </c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</row>
    <row r="623" spans="1:21" ht="15">
      <c r="A623" s="20" t="s">
        <v>72</v>
      </c>
      <c r="B623" s="20" t="s">
        <v>201</v>
      </c>
      <c r="C623" s="19" t="s">
        <v>6</v>
      </c>
      <c r="D623" s="55">
        <v>0</v>
      </c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</row>
    <row r="624" spans="1:21" ht="30">
      <c r="A624" s="20" t="s">
        <v>73</v>
      </c>
      <c r="B624" s="20" t="s">
        <v>202</v>
      </c>
      <c r="C624" s="19" t="s">
        <v>6</v>
      </c>
      <c r="D624" s="55">
        <v>0</v>
      </c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</row>
    <row r="625" spans="1:21" ht="15">
      <c r="A625" s="20" t="s">
        <v>657</v>
      </c>
      <c r="B625" s="20" t="s">
        <v>203</v>
      </c>
      <c r="C625" s="19" t="s">
        <v>6</v>
      </c>
      <c r="D625" s="55">
        <f>SUM(E625:U625)</f>
        <v>0</v>
      </c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</row>
    <row r="626" spans="1:21" ht="15">
      <c r="A626" s="20" t="s">
        <v>658</v>
      </c>
      <c r="B626" s="20" t="s">
        <v>208</v>
      </c>
      <c r="C626" s="19" t="s">
        <v>6</v>
      </c>
      <c r="D626" s="55">
        <f>SUM(E626:U626)</f>
        <v>0</v>
      </c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</row>
    <row r="627" spans="1:21" ht="35.25" customHeight="1">
      <c r="A627" s="157" t="s">
        <v>216</v>
      </c>
      <c r="B627" s="158"/>
      <c r="C627" s="158"/>
      <c r="D627" s="158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</row>
    <row r="628" spans="1:21" ht="31.5">
      <c r="A628" s="9" t="s">
        <v>217</v>
      </c>
      <c r="B628" s="10" t="s">
        <v>218</v>
      </c>
      <c r="C628" s="32"/>
      <c r="D628" s="41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1:21" ht="15">
      <c r="A629" s="155" t="s">
        <v>106</v>
      </c>
      <c r="B629" s="156" t="s">
        <v>219</v>
      </c>
      <c r="C629" s="32" t="s">
        <v>6</v>
      </c>
      <c r="D629" s="55">
        <f aca="true" t="shared" si="72" ref="D629:D640">SUM(E629:U629)</f>
        <v>0</v>
      </c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</row>
    <row r="630" spans="1:21" ht="18">
      <c r="A630" s="155"/>
      <c r="B630" s="156"/>
      <c r="C630" s="32" t="s">
        <v>220</v>
      </c>
      <c r="D630" s="43">
        <f t="shared" si="72"/>
        <v>0</v>
      </c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</row>
    <row r="631" spans="1:21" ht="15">
      <c r="A631" s="155" t="s">
        <v>113</v>
      </c>
      <c r="B631" s="156" t="s">
        <v>221</v>
      </c>
      <c r="C631" s="32" t="s">
        <v>6</v>
      </c>
      <c r="D631" s="55">
        <f t="shared" si="72"/>
        <v>0</v>
      </c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</row>
    <row r="632" spans="1:21" ht="18">
      <c r="A632" s="155"/>
      <c r="B632" s="156"/>
      <c r="C632" s="32" t="s">
        <v>220</v>
      </c>
      <c r="D632" s="43">
        <f t="shared" si="72"/>
        <v>0</v>
      </c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</row>
    <row r="633" spans="1:21" ht="15">
      <c r="A633" s="155" t="s">
        <v>222</v>
      </c>
      <c r="B633" s="156" t="s">
        <v>223</v>
      </c>
      <c r="C633" s="32" t="s">
        <v>6</v>
      </c>
      <c r="D633" s="55">
        <f t="shared" si="72"/>
        <v>0</v>
      </c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</row>
    <row r="634" spans="1:21" ht="18">
      <c r="A634" s="155"/>
      <c r="B634" s="156"/>
      <c r="C634" s="32" t="s">
        <v>220</v>
      </c>
      <c r="D634" s="43">
        <f t="shared" si="72"/>
        <v>0</v>
      </c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</row>
    <row r="635" spans="1:21" ht="30">
      <c r="A635" s="33" t="s">
        <v>107</v>
      </c>
      <c r="B635" s="34" t="s">
        <v>224</v>
      </c>
      <c r="C635" s="32" t="s">
        <v>225</v>
      </c>
      <c r="D635" s="43">
        <f t="shared" si="72"/>
        <v>0</v>
      </c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</row>
    <row r="636" spans="1:21" ht="18">
      <c r="A636" s="33" t="s">
        <v>126</v>
      </c>
      <c r="B636" s="34" t="s">
        <v>226</v>
      </c>
      <c r="C636" s="32" t="s">
        <v>227</v>
      </c>
      <c r="D636" s="43">
        <f t="shared" si="72"/>
        <v>0</v>
      </c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</row>
    <row r="637" spans="1:21" ht="15">
      <c r="A637" s="155" t="s">
        <v>108</v>
      </c>
      <c r="B637" s="156" t="s">
        <v>228</v>
      </c>
      <c r="C637" s="32" t="s">
        <v>6</v>
      </c>
      <c r="D637" s="55">
        <f t="shared" si="72"/>
        <v>0</v>
      </c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</row>
    <row r="638" spans="1:21" ht="18">
      <c r="A638" s="155"/>
      <c r="B638" s="156"/>
      <c r="C638" s="32" t="s">
        <v>227</v>
      </c>
      <c r="D638" s="43">
        <f t="shared" si="72"/>
        <v>0</v>
      </c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</row>
    <row r="639" spans="1:21" ht="15">
      <c r="A639" s="155" t="s">
        <v>229</v>
      </c>
      <c r="B639" s="156" t="s">
        <v>226</v>
      </c>
      <c r="C639" s="32" t="s">
        <v>6</v>
      </c>
      <c r="D639" s="55">
        <f t="shared" si="72"/>
        <v>0</v>
      </c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</row>
    <row r="640" spans="1:21" ht="18">
      <c r="A640" s="155"/>
      <c r="B640" s="156"/>
      <c r="C640" s="32" t="s">
        <v>227</v>
      </c>
      <c r="D640" s="43">
        <f t="shared" si="72"/>
        <v>0</v>
      </c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</row>
    <row r="641" spans="1:21" ht="15.75">
      <c r="A641" s="9" t="s">
        <v>230</v>
      </c>
      <c r="B641" s="10" t="s">
        <v>231</v>
      </c>
      <c r="C641" s="32"/>
      <c r="D641" s="43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1:21" ht="15">
      <c r="A642" s="155" t="s">
        <v>22</v>
      </c>
      <c r="B642" s="156" t="s">
        <v>232</v>
      </c>
      <c r="C642" s="32" t="s">
        <v>6</v>
      </c>
      <c r="D642" s="124" t="s">
        <v>661</v>
      </c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</row>
    <row r="643" spans="1:21" ht="18">
      <c r="A643" s="155"/>
      <c r="B643" s="156"/>
      <c r="C643" s="32" t="s">
        <v>220</v>
      </c>
      <c r="D643" s="124" t="s">
        <v>662</v>
      </c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</row>
    <row r="644" spans="1:21" ht="15">
      <c r="A644" s="155" t="s">
        <v>233</v>
      </c>
      <c r="B644" s="156" t="s">
        <v>234</v>
      </c>
      <c r="C644" s="32" t="s">
        <v>6</v>
      </c>
      <c r="D644" s="124" t="s">
        <v>663</v>
      </c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</row>
    <row r="645" spans="1:21" ht="18">
      <c r="A645" s="155"/>
      <c r="B645" s="156"/>
      <c r="C645" s="32" t="s">
        <v>220</v>
      </c>
      <c r="D645" s="124" t="s">
        <v>664</v>
      </c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</row>
    <row r="646" spans="1:21" ht="30">
      <c r="A646" s="33" t="s">
        <v>235</v>
      </c>
      <c r="B646" s="34" t="s">
        <v>236</v>
      </c>
      <c r="C646" s="32" t="s">
        <v>6</v>
      </c>
      <c r="D646" s="124" t="s">
        <v>436</v>
      </c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</row>
    <row r="647" spans="1:21" ht="15">
      <c r="A647" s="33"/>
      <c r="B647" s="34"/>
      <c r="C647" s="32" t="s">
        <v>667</v>
      </c>
      <c r="D647" s="124" t="s">
        <v>665</v>
      </c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</row>
    <row r="648" spans="1:21" ht="35.25" customHeight="1">
      <c r="A648" s="161" t="s">
        <v>668</v>
      </c>
      <c r="B648" s="162"/>
      <c r="C648" s="162"/>
      <c r="D648" s="163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</row>
    <row r="649" spans="1:21" ht="15">
      <c r="A649" s="164" t="s">
        <v>670</v>
      </c>
      <c r="B649" s="165"/>
      <c r="C649" s="165"/>
      <c r="D649" s="166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</row>
    <row r="650" ht="15">
      <c r="C650" s="36"/>
    </row>
    <row r="651" ht="15">
      <c r="C651" s="36"/>
    </row>
  </sheetData>
  <sheetProtection insertColumns="0" deleteColumns="0" selectLockedCells="1"/>
  <mergeCells count="198">
    <mergeCell ref="A648:D648"/>
    <mergeCell ref="A649:D649"/>
    <mergeCell ref="A644:A645"/>
    <mergeCell ref="B644:B645"/>
    <mergeCell ref="A606:A607"/>
    <mergeCell ref="B606:B607"/>
    <mergeCell ref="A642:A643"/>
    <mergeCell ref="B642:B643"/>
    <mergeCell ref="A633:A634"/>
    <mergeCell ref="B633:B634"/>
    <mergeCell ref="B572:B573"/>
    <mergeCell ref="B574:B575"/>
    <mergeCell ref="B631:B632"/>
    <mergeCell ref="A604:A605"/>
    <mergeCell ref="B604:B605"/>
    <mergeCell ref="B556:B557"/>
    <mergeCell ref="B558:B559"/>
    <mergeCell ref="A566:A567"/>
    <mergeCell ref="A568:A569"/>
    <mergeCell ref="A570:A571"/>
    <mergeCell ref="B564:B565"/>
    <mergeCell ref="B566:B567"/>
    <mergeCell ref="B568:B569"/>
    <mergeCell ref="B570:B571"/>
    <mergeCell ref="A574:A575"/>
    <mergeCell ref="A627:D627"/>
    <mergeCell ref="A572:A573"/>
    <mergeCell ref="A598:A599"/>
    <mergeCell ref="B598:B599"/>
    <mergeCell ref="A600:A601"/>
    <mergeCell ref="A560:A561"/>
    <mergeCell ref="A562:A563"/>
    <mergeCell ref="A564:A565"/>
    <mergeCell ref="A554:A555"/>
    <mergeCell ref="B554:B555"/>
    <mergeCell ref="A556:A557"/>
    <mergeCell ref="A558:A559"/>
    <mergeCell ref="B560:B561"/>
    <mergeCell ref="B562:B563"/>
    <mergeCell ref="A548:A549"/>
    <mergeCell ref="B548:B549"/>
    <mergeCell ref="A550:A551"/>
    <mergeCell ref="B550:B551"/>
    <mergeCell ref="A552:A553"/>
    <mergeCell ref="B552:B553"/>
    <mergeCell ref="A637:A638"/>
    <mergeCell ref="B637:B638"/>
    <mergeCell ref="A639:A640"/>
    <mergeCell ref="B639:B640"/>
    <mergeCell ref="A608:A609"/>
    <mergeCell ref="B608:B609"/>
    <mergeCell ref="A629:A630"/>
    <mergeCell ref="B629:B630"/>
    <mergeCell ref="A631:A632"/>
    <mergeCell ref="A602:A603"/>
    <mergeCell ref="B602:B603"/>
    <mergeCell ref="A592:A593"/>
    <mergeCell ref="B592:B593"/>
    <mergeCell ref="A594:A595"/>
    <mergeCell ref="B594:B595"/>
    <mergeCell ref="A596:A597"/>
    <mergeCell ref="B596:B597"/>
    <mergeCell ref="B600:B601"/>
    <mergeCell ref="A586:A587"/>
    <mergeCell ref="B586:B587"/>
    <mergeCell ref="A588:A589"/>
    <mergeCell ref="B588:B589"/>
    <mergeCell ref="A590:A591"/>
    <mergeCell ref="B590:B591"/>
    <mergeCell ref="A580:A581"/>
    <mergeCell ref="B580:B581"/>
    <mergeCell ref="A582:A583"/>
    <mergeCell ref="B582:B583"/>
    <mergeCell ref="A584:A585"/>
    <mergeCell ref="B584:B585"/>
    <mergeCell ref="A542:A543"/>
    <mergeCell ref="B542:B543"/>
    <mergeCell ref="A576:A577"/>
    <mergeCell ref="B576:B577"/>
    <mergeCell ref="A578:A579"/>
    <mergeCell ref="B578:B579"/>
    <mergeCell ref="A544:A545"/>
    <mergeCell ref="B544:B545"/>
    <mergeCell ref="A546:A547"/>
    <mergeCell ref="B546:B547"/>
    <mergeCell ref="A536:A537"/>
    <mergeCell ref="B536:B537"/>
    <mergeCell ref="A538:A539"/>
    <mergeCell ref="B538:B539"/>
    <mergeCell ref="A540:A541"/>
    <mergeCell ref="B540:B541"/>
    <mergeCell ref="A530:A531"/>
    <mergeCell ref="B530:B531"/>
    <mergeCell ref="A532:A533"/>
    <mergeCell ref="B532:B533"/>
    <mergeCell ref="A534:A535"/>
    <mergeCell ref="B534:B535"/>
    <mergeCell ref="B475:B476"/>
    <mergeCell ref="A475:A476"/>
    <mergeCell ref="A524:A525"/>
    <mergeCell ref="B524:B525"/>
    <mergeCell ref="A522:A523"/>
    <mergeCell ref="B522:B523"/>
    <mergeCell ref="A518:A519"/>
    <mergeCell ref="B518:B519"/>
    <mergeCell ref="A514:A515"/>
    <mergeCell ref="B514:B515"/>
    <mergeCell ref="A516:A517"/>
    <mergeCell ref="B516:B517"/>
    <mergeCell ref="B479:B480"/>
    <mergeCell ref="B481:B482"/>
    <mergeCell ref="A481:A482"/>
    <mergeCell ref="A477:A478"/>
    <mergeCell ref="A479:A480"/>
    <mergeCell ref="A447:A448"/>
    <mergeCell ref="A449:A450"/>
    <mergeCell ref="A463:A464"/>
    <mergeCell ref="A465:A466"/>
    <mergeCell ref="A467:A468"/>
    <mergeCell ref="A469:A470"/>
    <mergeCell ref="A471:A472"/>
    <mergeCell ref="A473:A474"/>
    <mergeCell ref="B459:B460"/>
    <mergeCell ref="B461:B462"/>
    <mergeCell ref="A435:A436"/>
    <mergeCell ref="A437:A438"/>
    <mergeCell ref="A439:A440"/>
    <mergeCell ref="A441:A442"/>
    <mergeCell ref="A443:A444"/>
    <mergeCell ref="A445:A446"/>
    <mergeCell ref="A459:A460"/>
    <mergeCell ref="A461:A462"/>
    <mergeCell ref="B477:B478"/>
    <mergeCell ref="A451:A452"/>
    <mergeCell ref="A453:A454"/>
    <mergeCell ref="A455:A456"/>
    <mergeCell ref="A457:A458"/>
    <mergeCell ref="B473:B474"/>
    <mergeCell ref="B463:B464"/>
    <mergeCell ref="B465:B466"/>
    <mergeCell ref="B467:B468"/>
    <mergeCell ref="B469:B470"/>
    <mergeCell ref="B427:B428"/>
    <mergeCell ref="B449:B450"/>
    <mergeCell ref="B451:B452"/>
    <mergeCell ref="B453:B454"/>
    <mergeCell ref="B455:B456"/>
    <mergeCell ref="B435:B436"/>
    <mergeCell ref="B443:B444"/>
    <mergeCell ref="S1:U1"/>
    <mergeCell ref="Q3:T3"/>
    <mergeCell ref="E5:H5"/>
    <mergeCell ref="A4:U4"/>
    <mergeCell ref="A10:D10"/>
    <mergeCell ref="A8:A9"/>
    <mergeCell ref="C8:C9"/>
    <mergeCell ref="D8:D9"/>
    <mergeCell ref="B8:B9"/>
    <mergeCell ref="E8:U8"/>
    <mergeCell ref="A425:A426"/>
    <mergeCell ref="B437:B438"/>
    <mergeCell ref="B439:B440"/>
    <mergeCell ref="B441:B442"/>
    <mergeCell ref="B415:B416"/>
    <mergeCell ref="B417:B418"/>
    <mergeCell ref="B419:B420"/>
    <mergeCell ref="B421:B422"/>
    <mergeCell ref="B431:B432"/>
    <mergeCell ref="B425:B426"/>
    <mergeCell ref="A417:A418"/>
    <mergeCell ref="A415:A416"/>
    <mergeCell ref="A212:D212"/>
    <mergeCell ref="A262:D262"/>
    <mergeCell ref="A298:D298"/>
    <mergeCell ref="A364:D364"/>
    <mergeCell ref="A413:A414"/>
    <mergeCell ref="B413:B414"/>
    <mergeCell ref="A419:A420"/>
    <mergeCell ref="A421:A422"/>
    <mergeCell ref="A423:A424"/>
    <mergeCell ref="A520:A521"/>
    <mergeCell ref="B520:B521"/>
    <mergeCell ref="B423:B424"/>
    <mergeCell ref="B471:B472"/>
    <mergeCell ref="B447:B448"/>
    <mergeCell ref="A427:A428"/>
    <mergeCell ref="B429:B430"/>
    <mergeCell ref="B526:B527"/>
    <mergeCell ref="A528:A529"/>
    <mergeCell ref="B528:B529"/>
    <mergeCell ref="A429:A430"/>
    <mergeCell ref="A431:A432"/>
    <mergeCell ref="A433:A434"/>
    <mergeCell ref="B433:B434"/>
    <mergeCell ref="A526:A527"/>
    <mergeCell ref="B445:B446"/>
    <mergeCell ref="B457:B458"/>
  </mergeCells>
  <printOptions/>
  <pageMargins left="0.7" right="0.7" top="0.75" bottom="0.75" header="0.3" footer="0.3"/>
  <pageSetup fitToHeight="100" horizontalDpi="600" verticalDpi="600" orientation="landscape" paperSize="9" scale="10" r:id="rId1"/>
  <rowBreaks count="1" manualBreakCount="1">
    <brk id="494" max="255" man="1"/>
  </rowBreaks>
  <ignoredErrors>
    <ignoredError sqref="D319 D3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user</cp:lastModifiedBy>
  <cp:lastPrinted>2016-11-28T09:05:51Z</cp:lastPrinted>
  <dcterms:created xsi:type="dcterms:W3CDTF">2011-10-18T12:02:38Z</dcterms:created>
  <dcterms:modified xsi:type="dcterms:W3CDTF">2016-11-28T10:12:40Z</dcterms:modified>
  <cp:category/>
  <cp:version/>
  <cp:contentType/>
  <cp:contentStatus/>
</cp:coreProperties>
</file>